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2090"/>
  </bookViews>
  <sheets>
    <sheet name="Carta Proposta 000005 2019" sheetId="1" r:id="rId1"/>
  </sheets>
  <calcPr calcId="145621"/>
</workbook>
</file>

<file path=xl/calcChain.xml><?xml version="1.0" encoding="utf-8"?>
<calcChain xmlns="http://schemas.openxmlformats.org/spreadsheetml/2006/main">
  <c r="G304" i="1" l="1"/>
  <c r="G302" i="1"/>
  <c r="K302" i="1"/>
  <c r="G300" i="1"/>
  <c r="J300" i="1"/>
  <c r="G298" i="1"/>
  <c r="I298" i="1"/>
  <c r="K291" i="1"/>
  <c r="J291" i="1"/>
  <c r="I291" i="1"/>
  <c r="G291" i="1"/>
  <c r="K288" i="1"/>
  <c r="J288" i="1"/>
  <c r="I288" i="1"/>
  <c r="G288" i="1"/>
  <c r="K285" i="1"/>
  <c r="J285" i="1"/>
  <c r="I285" i="1"/>
  <c r="G285" i="1"/>
  <c r="K282" i="1"/>
  <c r="J282" i="1"/>
  <c r="I282" i="1"/>
  <c r="G282" i="1"/>
  <c r="K279" i="1"/>
  <c r="J279" i="1"/>
  <c r="I279" i="1"/>
  <c r="G279" i="1"/>
  <c r="K276" i="1"/>
  <c r="J276" i="1"/>
  <c r="I276" i="1"/>
  <c r="G276" i="1"/>
  <c r="K273" i="1"/>
  <c r="J273" i="1"/>
  <c r="I273" i="1"/>
  <c r="G273" i="1"/>
  <c r="K270" i="1"/>
  <c r="J270" i="1"/>
  <c r="I270" i="1"/>
  <c r="G270" i="1"/>
  <c r="K267" i="1"/>
  <c r="J267" i="1"/>
  <c r="I267" i="1"/>
  <c r="G267" i="1"/>
  <c r="K264" i="1"/>
  <c r="J264" i="1"/>
  <c r="I264" i="1"/>
  <c r="G264" i="1"/>
  <c r="K261" i="1"/>
  <c r="J261" i="1"/>
  <c r="I261" i="1"/>
  <c r="G261" i="1"/>
  <c r="K258" i="1"/>
  <c r="J258" i="1"/>
  <c r="I258" i="1"/>
  <c r="G258" i="1"/>
  <c r="K255" i="1"/>
  <c r="J255" i="1"/>
  <c r="I255" i="1"/>
  <c r="G255" i="1"/>
  <c r="K252" i="1"/>
  <c r="J252" i="1"/>
  <c r="I252" i="1"/>
  <c r="G252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<sst xmlns="http://schemas.openxmlformats.org/spreadsheetml/2006/main" count="586" uniqueCount="245">
  <si>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</si>
  <si>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</si>
  <si>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</si>
  <si>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</si>
  <si>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</si>
  <si>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</si>
  <si>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000005/2019.</t>
  </si>
  <si>
    <t>Processo Nº83.</t>
  </si>
  <si>
    <t>Entrega dos Envelopes Até:09/12/2019as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</si>
  <si>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</si>
  <si>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</si>
  <si>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</si>
  <si>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</si>
  <si>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</si>
  <si>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</si>
  <si>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</si>
  <si>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</si>
  <si>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</si>
  <si>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</si>
  <si>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</si>
  <si>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</si>
  <si>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09/12/2019 ( 09 de Dezembro de 2019 )  às 09:00 horas.</t>
  </si>
  <si>
    <t>Objeto:Contratação de empresa especializada para fornecimento futuro e parcelado de</t>
  </si>
  <si>
    <t>Materiais de Escritório e Expediente conforme necessidades da Câmara Municipal de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</si>
  <si>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</si>
  <si>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</si>
  <si>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</si>
  <si>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</si>
  <si>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</si>
  <si>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</si>
  <si>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</si>
  <si>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</si>
  <si>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</si>
  <si>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010.00001</t>
  </si>
  <si>
    <t>Apagador quadro magnético; material corpo: plástico; material base: feltro; dimensões aproximadas: comprimento 15cm, largura 6cm, altura 4cm; com encaixe para pincel.(sem refil).</t>
  </si>
  <si>
    <t>MARCA</t>
  </si>
  <si>
    <t>MARCA:</t>
  </si>
  <si>
    <t>010.00072</t>
  </si>
  <si>
    <t>Apontador para lápis; com depósito retangular; material: corpo plástico com lâmina de aço temperado ou inox; e suas condições deverão estar de acordo com as normas nbr-11786 e nbr-15236; com certificação compulsória Inmetro e as suas atualizações posteriores.</t>
  </si>
  <si>
    <t>010.00002</t>
  </si>
  <si>
    <t>Bloco recado autoadesivo; material: papel; adesivo acrílico reposicionável; cor: amarelo; dimensões: 76 mm x 102 mm; gramatura mínima de 75 g/m²; validade mínima de 1 ano a partir da data de entrega; quantidade de folhas por bloco: 100. O objeto deverá ser acondicionado em embalagem única.</t>
  </si>
  <si>
    <t xml:space="preserve">Pct </t>
  </si>
  <si>
    <t>010.00003</t>
  </si>
  <si>
    <t>Bloco recado autoadesivo; material: papel; adesivo acrílico reposicionável; cor:  amarelo; dimensões: 38 mm x 50 mm; gramatura mínima de 75 g/m²; validade  mínima de 1 ano a partir da data de entrega; quantidade de folhas por bloco: 100. O  objeto deverá ser acondicionado em pacotes contendo 4 blocos de 100 folhas cada.</t>
  </si>
  <si>
    <t>Caix</t>
  </si>
  <si>
    <t>010.00042</t>
  </si>
  <si>
    <t>Bobina para calculadora; material: papel; cor: branca; dimensões: largura 57mm x 30m. O objeto deverá ser acondicionado em caixas contendo 20 bobinas cada.</t>
  </si>
  <si>
    <t>010.00076</t>
  </si>
  <si>
    <t>Borracha plástica branca; apagadora de qualquer tipo de grafite; com capa protetora ergonômica; pequena; retangular; fórmula livre de PVC; atóxica; dimensões aproximadas: 42mm x 21mm x 11mm.</t>
  </si>
  <si>
    <t>010.00077</t>
  </si>
  <si>
    <t>Livro protocolo de correspondência; com 100 folhas; formato 154 x 216 mm; capa/contra capa: papelão 700g; revestido com papel 90g plastificado; folhas internas: papel off-set 63g; cor: preta e azul.</t>
  </si>
  <si>
    <t>010.00049</t>
  </si>
  <si>
    <t>Caixa Correspondência; articulável; tripla (três bandejas); injetada em poliestireno; tamanho ofício; medidas aproximadas: 355mm x 253mm x 120 mm. (cor: transparente).</t>
  </si>
  <si>
    <t>Paco</t>
  </si>
  <si>
    <t>010.00045</t>
  </si>
  <si>
    <t>Arquivo morto; polionda; dimensões: 250mm x 130mm x 350mm; cor: azul para arquivo de documentos e de fácil montagem. O objeto deverá ser acondicionado em pacotes contendo 5 unidades cada.</t>
  </si>
  <si>
    <t>010.00044</t>
  </si>
  <si>
    <t>Calculadora eletrônica; de mesa; número de dígitos: 12; fonte de alimentação: solar e pilha, medidas aproximadas: 14cm x 10cm.</t>
  </si>
  <si>
    <t>Cx 5</t>
  </si>
  <si>
    <t>010.00004</t>
  </si>
  <si>
    <t>Caneta esferográfica; corpo em resina termoplástica; formato do corpo totalmente sextavado; modelo descartável; corpo translúcido com respiro; ponta em latão; com esfera de tungstênio; espessura de 1,0mm, média; rendimento mínimo de escrita de: 1700 metros; na cor azul; com tampa protetora removível ventilada, na cor da tinta; topeteira (tampa do topo) fixa. O objeto deverá ser acondicionado em caixas contendo  50 unidades cada.  topeteira (tampa do topo) fixa. O objeto deverá ser acondicionado em caixas contendo  50 unidades cada.</t>
  </si>
  <si>
    <t>010.00005</t>
  </si>
  <si>
    <t>Caneta esferográfica; corpo em resina termoplástica; formato do corpo totalmente sextavado; modelo descartável; corpo translúcido com respiro; ponta em latão; com esfera de tungstênio; espessura de 1,0mm, média; rendimento mínimo de escrita de: 1700 metros; na cor azul; com tampa protetora removível ventilada, na cor da tinta; topeteira (tampa do topo) fixa. O objeto deverá ser acondicionado em caixas contendo  50 unidades cada.</t>
  </si>
  <si>
    <t>Pc 5</t>
  </si>
  <si>
    <t>010.00006</t>
  </si>
  <si>
    <t>Caneta esferográfica; corpo em resina termoplástica; formato do corpo totalmente sextavado; modelo descartável; corpo translúcido com respiro; ponta em latão; com esfera de tungstênio; espessura de 1,0mm, média; rendimento mínimo de escrita de: 1700 metros; na cor preta; com tampa protetora removível ventilada na cor da tinta; topeteira (tampa do topo) fixa. O objeto deverá ser acondicionado em caixas contendo 50 unidades cada.</t>
  </si>
  <si>
    <t>Pc50</t>
  </si>
  <si>
    <t>010.00008</t>
  </si>
  <si>
    <t>Clipe; de aço; formato paralelo; niquelado; nr. 2/0.(Cx c/ 500 gramas)</t>
  </si>
  <si>
    <t>010.00009</t>
  </si>
  <si>
    <t>Clipe; de aço; formato paralelo; niquelado; nr. 4/0. (Cx c/ 500 gramas)</t>
  </si>
  <si>
    <t>Pc 2</t>
  </si>
  <si>
    <t>010.00010</t>
  </si>
  <si>
    <t>Clipe; de aço; formato paralelo; niquelado; nr. 8/0. (Cx c/ 500 gramas)</t>
  </si>
  <si>
    <t>010.00007</t>
  </si>
  <si>
    <t>Caneta marca texto; corpo em polipropileno opaco; ponta 3 a 5mm; na cor amarela. O objeto deverá ser acondicionado em caixas contendo 12 unidades cada.</t>
  </si>
  <si>
    <t>010.00071</t>
  </si>
  <si>
    <t>Pincel marcador para quadro branco; cor: preto; espessura da escrita: 2mm; ponta de acrílico: 4mm; não recarregável.</t>
  </si>
  <si>
    <t>010.00020</t>
  </si>
  <si>
    <t>Pincel marcador para quadro branco; cor: vermelho; espessura da escrita: 2mm; ponta de acrílico: 4mm; não recarregável.</t>
  </si>
  <si>
    <t>010.00019</t>
  </si>
  <si>
    <t>Pincel marcador para quadro branco; cor: azul; espessura da escrita: 2mm; ponta de acrílico: 4mm; não recarregável.</t>
  </si>
  <si>
    <t>010.00091</t>
  </si>
  <si>
    <t>Caneta hidrográfica; ponta de 0,4mm; tinta a base de água; cor: preta.</t>
  </si>
  <si>
    <t>PCT</t>
  </si>
  <si>
    <t>010.00011</t>
  </si>
  <si>
    <t>Cola de papelaria; bastão; 20 gramas; para uso diverso (papel, cartões, fotos); a base  de água e glicerina; atóxica; lavável; secagem rápida; branca; com selo de certificação compulsória Inmetro na embalagem do produto e atualizações posteriores; com validade mínima de 1 ano a partir da data de entrega; e suas condições deverão estar de acordo com as normas nbr-11786 e nbr-15236. O objeto deverá ser acondicionado em pacotes contendo 6 unidades de 20 gramas cada.</t>
  </si>
  <si>
    <t>010.00012</t>
  </si>
  <si>
    <t>Corretivo de papelaria; líquido, atóxico; para correção de qualquer tipo de escrita; a base de água; apresentado em frasco; e suas condições deverão estar de acordo com as normas nbr-11786 e nbr- 15236; com certificação compulsória Inmetro, e as atualizações posteriores. O objeto deverá ser acondicionado em caixas contendo 12 unidades de 18 ml cada.</t>
  </si>
  <si>
    <t>KL</t>
  </si>
  <si>
    <t>010.00024</t>
  </si>
  <si>
    <t>Elástico; material: látex; nº 18; na cor amarela. O objeto deverá ser acondicionado em pacote com 1kg.</t>
  </si>
  <si>
    <t>010.00015</t>
  </si>
  <si>
    <t>Estilete largo; cabo em plástico; formato anatômico; graduável com trava de segurança; lâmina de aço carbono, com 18mm largura; medindo aproximadamente 130mm (comprimento do corpo). O objeto deverá ser acondicionado em caixas contendo 12 unidades cada.</t>
  </si>
  <si>
    <t>RL</t>
  </si>
  <si>
    <t>010.00063</t>
  </si>
  <si>
    <t>Etiqueta adesiva contínua; 62mm x 30,48m; compatível com impressoras de etiquetas da marca Broer: QL570, QL580, QL520, QL700, QL720NW, QL1050</t>
  </si>
  <si>
    <t>CX</t>
  </si>
  <si>
    <t>010.00054</t>
  </si>
  <si>
    <t>Etiqueta para ink-jet/laser; Papel Carta 50,8mm x 101,6mm; carreira 2; 10 etiquetas por folha; Código referência: 6183. O objeto deverá ser acondicionado em caixa com 1.000 etiquetas.</t>
  </si>
  <si>
    <t>010.00052</t>
  </si>
  <si>
    <t>Etiqueta para ink-jet/laser; Papel Carta; 25,4mm x 66,7mm; carreira 3; 30 etiquetas por folha; Código referência: 6280. O objeto deverá ser acondicionado em caixa com 750 etiquetas.</t>
  </si>
  <si>
    <t>010.00053</t>
  </si>
  <si>
    <t>Etiqueta para ink-jet/laser; Papel Carta; 138,11mm x 106,36mm; Carreira 2; 4 etiquetas por folha; Código referência: 6288. O objeto deverá ser acondicionado em caixa com 100 etiquetas.</t>
  </si>
  <si>
    <t>010.00025</t>
  </si>
  <si>
    <t>Extrator de grampo; material: aço inoxidável; tipo espátula.</t>
  </si>
  <si>
    <t>010.00016</t>
  </si>
  <si>
    <t>Fita adesiva transparente; multiuso; material dorso: filme de polipropileno biorientado (BOPP); material adesivo: acrílico a base de água; dimensões: 12mm x 50m. O objeto deverá ser acondicionado em pacotes com 6 unidades cada.</t>
  </si>
  <si>
    <t>010.00102</t>
  </si>
  <si>
    <t>Fita adesiva dupla-face; de papel; cor: branca; alta adesão; dimensões: 12mm x 30m.</t>
  </si>
  <si>
    <t>010.00018</t>
  </si>
  <si>
    <t>Fita adesiva transparente; para fechamento de caixas; material dorso: filme de polipropileno biorientado (BOPP) tratado; material adesivo: à base de resina e borracha sintética; dimensões: 45mm x 45m. O objeto deverá ser acondicionado em pacotes com 4 unidades cada.</t>
  </si>
  <si>
    <t>010.00104</t>
  </si>
  <si>
    <t>Fita adesiva dupla-face; transparente; tipo de adesivo: acrílico; material de revestimento protetor: espuma; fixação permanente; substitui pregos, parafusos e rebites; dimensões: 19mm x 20m.</t>
  </si>
  <si>
    <t>010.00021</t>
  </si>
  <si>
    <t>Fita para rotulador; medidas: 12mm x 8m; cor: branca; compatível com rotulador Broer PT-80.</t>
  </si>
  <si>
    <t>010.00106</t>
  </si>
  <si>
    <t>Fita adesiva de papelaria; uso geral; material dorso: papel crepe; material adesivo: a base de borracha e resina; resistência à temperatura: 50°C/40 min; dimensões: 48mm x 50m.</t>
  </si>
  <si>
    <t>010.00037</t>
  </si>
  <si>
    <t>Grampeador; de mesa; estrutura metálica; base de borracha; grampo 26/6; com capacidade mínima para grampear 50 folhas (papel 75g/m2).</t>
  </si>
  <si>
    <t>010.00040</t>
  </si>
  <si>
    <t>Grampeador; de mesa; estrutura metálica; base de borracha; grampo 26/6; com capacidade mínima para grampear 25 folhas (papel 75g/m2).</t>
  </si>
  <si>
    <t>010.00022</t>
  </si>
  <si>
    <t>Grampo trilho encadernador; para pastas; material: aço estanhado; tamanho: 80 mm; comprimento útil da lingueta: 50mm. O objeto deverá ser acondicionado em caixas com 50 pares cada.</t>
  </si>
  <si>
    <t>C 50</t>
  </si>
  <si>
    <t>010.00026</t>
  </si>
  <si>
    <t>Grampo para grampeador; galvanizado; medindo 26/6. O objeto deverá ser acondicionado em caixa com 5.000 unidades.</t>
  </si>
  <si>
    <t>010.00111</t>
  </si>
  <si>
    <t>Grampo para grampeador; galvanizado; medindo 9/8. O objeto deverá ser acondicionado em caixa com 5.000 unidades.</t>
  </si>
  <si>
    <t>010.00112</t>
  </si>
  <si>
    <t>Grampo para grampeador; galvanizado; medindo 9/10. O objeto deverá ser acondicionado em caixa com 5.000 unidades.</t>
  </si>
  <si>
    <t>010.00113</t>
  </si>
  <si>
    <t>Grampo para grampeador; galvanizado; medindo 9/12. O objeto deverá ser acondicionado em caixa com 5.000 unidades.</t>
  </si>
  <si>
    <t>010.00114</t>
  </si>
  <si>
    <t>Grampo para grampeador; galvanizado; medindo 9/14. O objeto deverá ser acondicionado em caixa com 5.000 unidades.</t>
  </si>
  <si>
    <t>010.00115</t>
  </si>
  <si>
    <t>Lápis; corpo sextavado (hexagonal) em madeira; matéria da carga mina grafite na cor preta; 2B nº 2; características adicionais:  sem borracha; apontado; nome do fabricante impresso na embalagem e no produto.</t>
  </si>
  <si>
    <t>010.00116</t>
  </si>
  <si>
    <t>Bobina para fax; dimensões: 215mm x 30m; compatível com aparelhos de fax: Panasonic KX-FA93 e KXFA57A.</t>
  </si>
  <si>
    <t>010.00028</t>
  </si>
  <si>
    <t>Papel Sulfite de Papelaria; Gramatura 75g/m2; Formato A4; Medindo (210x297)mm; Alvura Mínima de 90%, Conforme Norma Iso; Opacidade Mínima de 87%; Umidade Entre 3,5% (+/-1,0), Conforme Norma Tappi; Corte Rotativo, Ph Alcalino Cor Branco; Embalagem Revestida Em Bopp; Produto Com Certificação Ambiental FSC Ou Cerflor, Com Selo e Código de Licença Impressos Na Embalagem. O objeto deverá ser acondicionado em caixas contendo 10 pacotes com 500 folhas cada.</t>
  </si>
  <si>
    <t>010.00118</t>
  </si>
  <si>
    <t>Papel fotográfico; tipo papel matte (fosco); largura 210mm x 297mm (A4); gramatura: 120g/m2; uso para impressão de fotografia e compatível com impressora LASER. O objeto deverá ser acondicionado em pacotes contendo 50 unidades cada.</t>
  </si>
  <si>
    <t>010.00031</t>
  </si>
  <si>
    <t>Pasta com grampo e trilho; material: cartão duplex plastificado; capacidade 100 folhas. O objeto deverá ser acondicionado em pacotes contendo 10 unidades cada</t>
  </si>
  <si>
    <t>010.00032</t>
  </si>
  <si>
    <t>Pasta com aba e elástico; material: cartão duplex plastificado; reforçada com ilhós; capacidade 100 folhas. O objeto deverá ser acondicionado em pacotes contendo 10 unidades cada.</t>
  </si>
  <si>
    <t>010.00033</t>
  </si>
  <si>
    <t>Pasta em L; material: polipropileno; tamanho: ofício; dimensões aproximadas: 230mm x 335mm; espessura: 0,15; cor: transparente (cristal). O objeto deverá ser acondicionado em pacotes contendo 10 unidades cada.</t>
  </si>
  <si>
    <t>010.00034</t>
  </si>
  <si>
    <t>Pasta registradora A-Z; material polipropileno; ofício; lombo largo; cor preta; capacidade: 500 folhas; características adicionais: cantoneiras de proteção de metal, dois prendedores internos, mecanismo niquelado, alavanca interna</t>
  </si>
  <si>
    <t>010.00030</t>
  </si>
  <si>
    <t>Pasta catálogo; cartão revestido de plástico PVC, com visor; com 50 envelopes plásticos; espessura de 0,12 micras; com 4 parafusos de metal; no tamanho ofício; na cor preta</t>
  </si>
  <si>
    <t>010.00035</t>
  </si>
  <si>
    <t>Pasta suspensa; em papel kraft ou cartão marmorizado; plastificada; com gramatura de no mínimo 230g/m2; na cor parda; no tamanho ofício (240 x 360)mm; haste de metal; com prendedor interno; visor em acrílico e etiqueta branca.</t>
  </si>
  <si>
    <t>010.00038</t>
  </si>
  <si>
    <t>Perfurador de papel; 2 furos; espaço entre furos: 80mm; material: corpo de aço; cor: preto; capacidade de perfuração de até 25 folhas; com régua medidora; funcionamento manual.</t>
  </si>
  <si>
    <t>010.00039</t>
  </si>
  <si>
    <t>Perfurador de papel; 2 furos; espaço entre furos: 80mm; material: corpo de aço; cor: preto; capacidade de perfuração de até 40-45 folhas; com régua medidora; funcionamento manual.</t>
  </si>
  <si>
    <t>010.00047</t>
  </si>
  <si>
    <t>Pilha palito; tamanho AAA; 1,5V; não recarregável. O objeto deverá ser acondicionado em pacotes com 4 unidades cada.</t>
  </si>
  <si>
    <t>010.00048</t>
  </si>
  <si>
    <t>Pilha pequena; tamanho AA; 1,5V; não recarregável. O objeto deverá ser acondicionado em pacotes com 4 unidades cada.</t>
  </si>
  <si>
    <t>010.00051</t>
  </si>
  <si>
    <t>Organizador de mesa; de poliestireno; com compartimento para lápis, clips e lembrete; no formato retangular; na cor fumê; medidas aproximadas: 22cm x 9cm x 6,5</t>
  </si>
  <si>
    <t>010.00060</t>
  </si>
  <si>
    <t>Régua de uso escolar/escritório; reta; de plástico duro (acrílico ou equivalente); medindo 30 cm; espessura de 3mm; com escala em milímetro em baixo relevo e borda chanfrada; na cor cristal transparente.</t>
  </si>
  <si>
    <t>Cx40</t>
  </si>
  <si>
    <t>010.00014</t>
  </si>
  <si>
    <t>Saco plástico documento; material: PP; cristal liso; espessura: 0,10mm; tipo de furação: universal (13 furos), compatível com arquivos de 2, 3 e 4 argolas; tamanho A4 (234mm x 304mm). O objeto deverá ser acondicionado em caixas contendo 400 unidades cada.</t>
  </si>
  <si>
    <t>010.00055</t>
  </si>
  <si>
    <t>Suporte para fita adesiva; modelo 2 em 1: para fitas pequenas e grandes; material corpo: injetado em poliestireno; material lâmina: aço inox; compatível com fitas de 12mm x 10m, 12mm x 33m (pequeno) e 12mm x 65m (grande).</t>
  </si>
  <si>
    <t>010.00043</t>
  </si>
  <si>
    <t>Tesoura escolar; material lâmina: aço inoxidável; material cabo: polipropileno; na cor preta; ponta arredondada; medida aproximada: 13 cm.</t>
  </si>
  <si>
    <t>010.00056</t>
  </si>
  <si>
    <t>Mídia CD-R; velocidade de gravação: 52x; armazenamento de dados: 700MB; armazenamento de vídeo: 80 min. O objeto deverá ser acondicionado em caixas (tubos) contendo 50 unidades cada.</t>
  </si>
  <si>
    <t>010.00057</t>
  </si>
  <si>
    <t>Mídia DVD-R; velocidade de gravação: 16x; armazenamento de dados: 4,7 GB; armazenamento de vídeo: 120 min. O objeto deverá ser acondicionado em caixas (tubos) contendo 50 unidades cada.</t>
  </si>
  <si>
    <t>010.00146</t>
  </si>
  <si>
    <t>Visor e Etiqueta para pastas suspensas; material visor: plástico; material etiqueta: papel; tipo de fixação: encaixe; cor: branca; O objeto deverá ser acondicionado em caixas contendo 50 pares cada.</t>
  </si>
  <si>
    <t>010.00067</t>
  </si>
  <si>
    <t>Envelope Ofício Sulfite, 75g, 114x229mm, sem RPC</t>
  </si>
  <si>
    <t>010.00068</t>
  </si>
  <si>
    <t>Envelope Kraft Ouro, 80g, 185x248mm</t>
  </si>
  <si>
    <t>010.00069</t>
  </si>
  <si>
    <t>Envelope Saco Kraft Natural, 80g, 240x340mm</t>
  </si>
  <si>
    <t>010.00070</t>
  </si>
  <si>
    <t>Envelope Saco Branco, 80g, 240x340mm</t>
  </si>
  <si>
    <t>010.00151</t>
  </si>
  <si>
    <t>Fragmentadora de papel; capacidade para 300 folhas; alimentação automática; corte em partículas (nível de segurança: 3); voltagem: 127V; com 4 rodízios padrão de mercado; dispositivo de economia de energia; tecnologia anti-atolamento de papel; dispositivo de autolimpeza dos cortadores; tempo máximo de funcionamento: 18 minutos ou superior; tempo de repouso: 40 Minutos ou inferior; fragmenta  também: CD, DVD e Cartão Magnético, além de Clipes e Grampos no Papel; indicador de resfriamento; nível de ruído: máximo 60db;  segurança das mãos; capacidade do cesto: aproximadamente 40 Litros.</t>
  </si>
  <si>
    <t>010.00152</t>
  </si>
  <si>
    <t>Fragmentadora de papel; capacidade de fragmentar 12 folhas (A4, 75gm²) simultaneamente; acionamento e desligamento automático; tamanho do cesto: aproximadamente 25L; voltagem: 110V/60 Hz; Potencia mínima  (watts): 320; velocidade de fragmentação mínima: 2,5m/min; ciclo de funcionamento ininterrupto aproximado: 3 minutos ou superior; nível de ruído: máximo 72dB; dimensão aproximada AxPxL 370x254x466; fragmenta CD/DVD e cartões de credito; peso aproximado: 7kg; Proteção Automática contra sobrecarga e aquecimento excessivo do motor.</t>
  </si>
  <si>
    <t>010.00153</t>
  </si>
  <si>
    <t>Mouse pad; ergonômico; com apoio para o pulso em gel; cor: preta; dimensões aproximadas: 25,3 x 22 x 2cm; dimensões aproximadas do apoio ergonômico: 115x60x20mm; peso aproximado 300g; base de borracha antiderrapante;</t>
  </si>
  <si>
    <t>010.00154</t>
  </si>
  <si>
    <t>Apoio de punho para teclado; ergonômico; em gel; cor: preta; dimensões aproximadas: 445 x 60 x 20mm;; peso aproximado 365 gramas; base de borracha antiderrapante</t>
  </si>
  <si>
    <t>010.00155</t>
  </si>
  <si>
    <t>Papel color plus telado; cor: branco; gramatura: 180g/m²; tamanho: A4 (210mm x 297mm); compatível com impressora laser. O objeto deverá ser acondicionado em pacotes contendo 50 folhas cada.</t>
  </si>
  <si>
    <t>010.00156</t>
  </si>
  <si>
    <t>Papel color plus telado; cor: marfim; gramatura: 180g/m²; tamanho: A4 (210mm x 297mm); compatível com impressora laser. O objeto deverá ser acondicionado em pacotes contendo 50 folhas cada.</t>
  </si>
  <si>
    <t>010.00157</t>
  </si>
  <si>
    <t>Papel offset; cor: branco; gramatura: 180g/m²; tamanho: A4 (210mm x 297mm); compatível com impressora laser. O objeto deverá ser acondicionado em pacotes contendo 50 folhas cada.</t>
  </si>
  <si>
    <t>010.00158</t>
  </si>
  <si>
    <t>Papel pergamenata; translúcido; cor: branco; gramatura: 160-180g/m²; tamanho: A4 (210mm x 297mm); compatível com impressora laser. O objeto deverá ser acondicionado em pacotes contendo 50 folhas cada.</t>
  </si>
  <si>
    <t>010.00159</t>
  </si>
  <si>
    <t>Papel couchê; brilho; cor: branco; gramatura: 170-180g/m²; tamanho: A4 (210mm x 297mm); compatível com impressora laser. O objeto deverá ser acondicionado em pacotes contendo 50 folhas cada.</t>
  </si>
  <si>
    <t>010.00160</t>
  </si>
  <si>
    <t>Papel couchê; fosco; cor: branco; gramatura: 170-180g/m²; tamanho: A4 (210mm x 297mm); compatível com impressora laser. O objeto deverá ser acondicionado em pacotes contendo 50 folhas cada.</t>
  </si>
  <si>
    <t>010.00161</t>
  </si>
  <si>
    <t>Papel couchê; brilho; cor: branco; gramatura: 115-120g/m²; tamanho: A4 (210mm x 297mm); compatível com impressora laser. O objeto deverá ser acondicionado em pacotes contendo 50 folhas cada.</t>
  </si>
  <si>
    <t>010.00162</t>
  </si>
  <si>
    <t>Papel couchê; fosco; cor: branco; gramatura: 115-120g/m²; tamanho: A4 (210mm x 297mm); compatível com impressora laser. O objeto deverá ser acondicionado em pacotes contendo 50 folhas cada.</t>
  </si>
  <si>
    <t>010.00163</t>
  </si>
  <si>
    <t>Papel couchê; brilho; cor: branco; gramatura: 85-90g/m²; tamanho: A4 (210mm x 297mm); compatível com impressora laser. O objeto deverá ser acondicionado em pacotes contendo 50 folhas cada.</t>
  </si>
  <si>
    <t>010.00164</t>
  </si>
  <si>
    <t>Papel couchê; fosco; cor: branco; gramatura: 85-90g/m²; tamanho: A4 (210mm x 297mm); compatível com impressora laser. O objeto deverá ser acondicionado em pacotes contendo 50 folhas cada.</t>
  </si>
  <si>
    <t>010.00165</t>
  </si>
  <si>
    <t>Papel Metalizado Majorca; cor: marfim; gramatura: 180g/m²; tamanho: A4 (210mm x 297mm); compatível com impressora laser. O objeto deverá ser acondicionado em pacotes contendo 50 folhas cada.</t>
  </si>
  <si>
    <t>010.00166</t>
  </si>
  <si>
    <t>Papel Metalizado Pérola; gramatura: 180g/m²; tamanho: A4 (210mm x 297mm); compatível com impressora laser. O objeto deverá ser acondicionado em pacotes contendo 50 folhas cada.</t>
  </si>
  <si>
    <t>010.00167</t>
  </si>
  <si>
    <t>Papel reciclado; gramatura: 180g/m²; tamanho: A4 (210mm x 297mm); compatível com impressora laser. O objeto deverá ser acondicionado em pacotes contendo 50 folhas cada.</t>
  </si>
  <si>
    <t>010.00168</t>
  </si>
  <si>
    <t>Papel de linho; cor: branco; gramatura: 180g/m²; tamanho: A4 (210mm x 297mm); compatível com impressora laser. O objeto deverá ser acondicionado em pacotes contendo 50 folhas cada.</t>
  </si>
  <si>
    <t>010.00175</t>
  </si>
  <si>
    <t>Bobina papel térmico com 57mmx300m do reléogio XResp-520 Relógio Eletrônico de Ponto com biometria, senha e demais fucionalidades.</t>
  </si>
  <si>
    <t>[FIM]</t>
  </si>
  <si>
    <t xml:space="preserve">Validade : </t>
  </si>
  <si>
    <t>UM DIA</t>
  </si>
  <si>
    <t xml:space="preserve">Valor Total : </t>
  </si>
  <si>
    <t xml:space="preserve">Condição Pagto : </t>
  </si>
  <si>
    <t>Até 30 dias</t>
  </si>
  <si>
    <t xml:space="preserve">Desconto : </t>
  </si>
  <si>
    <t xml:space="preserve">Prazo Entrega : </t>
  </si>
  <si>
    <t>ATÉ 30 DIAS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</si>
  <si>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</si>
  <si>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</si>
  <si>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</si>
  <si>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</si>
  <si>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</si>
  <si>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</si>
  <si>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2019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</si>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</sst>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7"/>
  <sheetViews>
    <sheetView tabSelected="1" topLeftCell="A284" workbookViewId="0">
      <selection activeCell="G304" sqref="G304:H304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6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3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75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ht="48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600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ht="48" customHeight="1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125</v>
      </c>
      <c r="C36" s="22" t="s">
        <v>41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42</v>
      </c>
    </row>
    <row r="37" spans="1:20" ht="60" customHeight="1" x14ac:dyDescent="0.25">
      <c r="A37" s="27" t="s">
        <v>43</v>
      </c>
      <c r="B37" s="27"/>
      <c r="C37" s="27"/>
      <c r="D37" s="27"/>
      <c r="E37" s="27"/>
      <c r="F37" s="27"/>
      <c r="G37" s="27"/>
      <c r="H37" s="27"/>
      <c r="T37" s="3" t="s">
        <v>42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15</v>
      </c>
      <c r="C39" s="14" t="s">
        <v>44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45</v>
      </c>
    </row>
    <row r="40" spans="1:20" ht="24" customHeight="1" x14ac:dyDescent="0.25">
      <c r="A40" s="19" t="s">
        <v>46</v>
      </c>
      <c r="B40" s="19"/>
      <c r="C40" s="19"/>
      <c r="D40" s="19"/>
      <c r="E40" s="19"/>
      <c r="F40" s="19"/>
      <c r="G40" s="19"/>
      <c r="H40" s="19"/>
      <c r="T40" s="3" t="s">
        <v>45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224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47</v>
      </c>
    </row>
    <row r="43" spans="1:20" ht="36" customHeight="1" x14ac:dyDescent="0.25">
      <c r="A43" s="27" t="s">
        <v>48</v>
      </c>
      <c r="B43" s="27"/>
      <c r="C43" s="27"/>
      <c r="D43" s="27"/>
      <c r="E43" s="27"/>
      <c r="F43" s="27"/>
      <c r="G43" s="27"/>
      <c r="H43" s="27"/>
      <c r="T43" s="3" t="s">
        <v>47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37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49</v>
      </c>
    </row>
    <row r="46" spans="1:20" ht="36" customHeight="1" x14ac:dyDescent="0.25">
      <c r="A46" s="19" t="s">
        <v>50</v>
      </c>
      <c r="B46" s="19"/>
      <c r="C46" s="19"/>
      <c r="D46" s="19"/>
      <c r="E46" s="19"/>
      <c r="F46" s="19"/>
      <c r="G46" s="19"/>
      <c r="H46" s="19"/>
      <c r="T46" s="3" t="s">
        <v>49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87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51</v>
      </c>
    </row>
    <row r="49" spans="1:20" ht="24" customHeight="1" x14ac:dyDescent="0.25">
      <c r="A49" s="27" t="s">
        <v>52</v>
      </c>
      <c r="B49" s="27"/>
      <c r="C49" s="27"/>
      <c r="D49" s="27"/>
      <c r="E49" s="27"/>
      <c r="F49" s="27"/>
      <c r="G49" s="27"/>
      <c r="H49" s="27"/>
      <c r="T49" s="3" t="s">
        <v>51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125</v>
      </c>
      <c r="C51" s="14" t="s">
        <v>53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54</v>
      </c>
    </row>
    <row r="52" spans="1:20" ht="36" customHeight="1" x14ac:dyDescent="0.25">
      <c r="A52" s="19" t="s">
        <v>55</v>
      </c>
      <c r="B52" s="19"/>
      <c r="C52" s="19"/>
      <c r="D52" s="19"/>
      <c r="E52" s="19"/>
      <c r="F52" s="19"/>
      <c r="G52" s="19"/>
      <c r="H52" s="19"/>
      <c r="T52" s="3" t="s">
        <v>54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50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56</v>
      </c>
    </row>
    <row r="55" spans="1:20" ht="24" customHeight="1" x14ac:dyDescent="0.25">
      <c r="A55" s="27" t="s">
        <v>57</v>
      </c>
      <c r="B55" s="27"/>
      <c r="C55" s="27"/>
      <c r="D55" s="27"/>
      <c r="E55" s="27"/>
      <c r="F55" s="27"/>
      <c r="G55" s="27"/>
      <c r="H55" s="27"/>
      <c r="T55" s="3" t="s">
        <v>56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150</v>
      </c>
      <c r="C57" s="14" t="s">
        <v>58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59</v>
      </c>
    </row>
    <row r="58" spans="1:20" ht="96" customHeight="1" x14ac:dyDescent="0.25">
      <c r="A58" s="19" t="s">
        <v>60</v>
      </c>
      <c r="B58" s="19"/>
      <c r="C58" s="19"/>
      <c r="D58" s="19"/>
      <c r="E58" s="19"/>
      <c r="F58" s="19"/>
      <c r="G58" s="19"/>
      <c r="H58" s="19"/>
      <c r="T58" s="3" t="s">
        <v>59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</v>
      </c>
      <c r="C60" s="22" t="s">
        <v>58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61</v>
      </c>
    </row>
    <row r="61" spans="1:20" ht="72" customHeight="1" x14ac:dyDescent="0.25">
      <c r="A61" s="27" t="s">
        <v>62</v>
      </c>
      <c r="B61" s="27"/>
      <c r="C61" s="27"/>
      <c r="D61" s="27"/>
      <c r="E61" s="27"/>
      <c r="F61" s="27"/>
      <c r="G61" s="27"/>
      <c r="H61" s="27"/>
      <c r="T61" s="3" t="s">
        <v>61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</v>
      </c>
      <c r="C63" s="14" t="s">
        <v>63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64</v>
      </c>
    </row>
    <row r="64" spans="1:20" ht="72" customHeight="1" x14ac:dyDescent="0.25">
      <c r="A64" s="19" t="s">
        <v>65</v>
      </c>
      <c r="B64" s="19"/>
      <c r="C64" s="19"/>
      <c r="D64" s="19"/>
      <c r="E64" s="19"/>
      <c r="F64" s="19"/>
      <c r="G64" s="19"/>
      <c r="H64" s="19"/>
      <c r="T64" s="3" t="s">
        <v>64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250</v>
      </c>
      <c r="C66" s="22" t="s">
        <v>66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67</v>
      </c>
    </row>
    <row r="67" spans="1:20" ht="12" customHeight="1" x14ac:dyDescent="0.25">
      <c r="A67" s="27" t="s">
        <v>68</v>
      </c>
      <c r="B67" s="27"/>
      <c r="C67" s="27"/>
      <c r="D67" s="27"/>
      <c r="E67" s="27"/>
      <c r="F67" s="27"/>
      <c r="G67" s="27"/>
      <c r="H67" s="27"/>
      <c r="T67" s="3" t="s">
        <v>67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250</v>
      </c>
      <c r="C69" s="14" t="s">
        <v>63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69</v>
      </c>
    </row>
    <row r="70" spans="1:20" ht="12" customHeight="1" x14ac:dyDescent="0.25">
      <c r="A70" s="19" t="s">
        <v>70</v>
      </c>
      <c r="B70" s="19"/>
      <c r="C70" s="19"/>
      <c r="D70" s="19"/>
      <c r="E70" s="19"/>
      <c r="F70" s="19"/>
      <c r="G70" s="19"/>
      <c r="H70" s="19"/>
      <c r="T70" s="3" t="s">
        <v>69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250</v>
      </c>
      <c r="C72" s="22" t="s">
        <v>71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72</v>
      </c>
    </row>
    <row r="73" spans="1:20" ht="12" customHeight="1" x14ac:dyDescent="0.25">
      <c r="A73" s="27" t="s">
        <v>73</v>
      </c>
      <c r="B73" s="27"/>
      <c r="C73" s="27"/>
      <c r="D73" s="27"/>
      <c r="E73" s="27"/>
      <c r="F73" s="27"/>
      <c r="G73" s="27"/>
      <c r="H73" s="27"/>
      <c r="T73" s="3" t="s">
        <v>72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56</v>
      </c>
      <c r="C75" s="14" t="s">
        <v>44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74</v>
      </c>
    </row>
    <row r="76" spans="1:20" ht="24" customHeight="1" x14ac:dyDescent="0.25">
      <c r="A76" s="19" t="s">
        <v>75</v>
      </c>
      <c r="B76" s="19"/>
      <c r="C76" s="19"/>
      <c r="D76" s="19"/>
      <c r="E76" s="19"/>
      <c r="F76" s="19"/>
      <c r="G76" s="19"/>
      <c r="H76" s="19"/>
      <c r="T76" s="3" t="s">
        <v>74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12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76</v>
      </c>
    </row>
    <row r="79" spans="1:20" ht="24" customHeight="1" x14ac:dyDescent="0.25">
      <c r="A79" s="27" t="s">
        <v>77</v>
      </c>
      <c r="B79" s="27"/>
      <c r="C79" s="27"/>
      <c r="D79" s="27"/>
      <c r="E79" s="27"/>
      <c r="F79" s="27"/>
      <c r="G79" s="27"/>
      <c r="H79" s="27"/>
      <c r="T79" s="3" t="s">
        <v>76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12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78</v>
      </c>
    </row>
    <row r="82" spans="1:20" ht="24" customHeight="1" x14ac:dyDescent="0.25">
      <c r="A82" s="19" t="s">
        <v>79</v>
      </c>
      <c r="B82" s="19"/>
      <c r="C82" s="19"/>
      <c r="D82" s="19"/>
      <c r="E82" s="19"/>
      <c r="F82" s="19"/>
      <c r="G82" s="19"/>
      <c r="H82" s="19"/>
      <c r="T82" s="3" t="s">
        <v>78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12</v>
      </c>
      <c r="C84" s="22" t="s">
        <v>32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80</v>
      </c>
    </row>
    <row r="85" spans="1:20" ht="24" customHeight="1" x14ac:dyDescent="0.25">
      <c r="A85" s="27" t="s">
        <v>81</v>
      </c>
      <c r="B85" s="27"/>
      <c r="C85" s="27"/>
      <c r="D85" s="27"/>
      <c r="E85" s="27"/>
      <c r="F85" s="27"/>
      <c r="G85" s="27"/>
      <c r="H85" s="27"/>
      <c r="T85" s="3" t="s">
        <v>80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30</v>
      </c>
      <c r="C87" s="14" t="s">
        <v>32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82</v>
      </c>
    </row>
    <row r="88" spans="1:20" ht="12" customHeight="1" x14ac:dyDescent="0.25">
      <c r="A88" s="19" t="s">
        <v>83</v>
      </c>
      <c r="B88" s="19"/>
      <c r="C88" s="19"/>
      <c r="D88" s="19"/>
      <c r="E88" s="19"/>
      <c r="F88" s="19"/>
      <c r="G88" s="19"/>
      <c r="H88" s="19"/>
      <c r="T88" s="3" t="s">
        <v>82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180</v>
      </c>
      <c r="C90" s="22" t="s">
        <v>84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85</v>
      </c>
    </row>
    <row r="91" spans="1:20" ht="84" customHeight="1" x14ac:dyDescent="0.25">
      <c r="A91" s="27" t="s">
        <v>86</v>
      </c>
      <c r="B91" s="27"/>
      <c r="C91" s="27"/>
      <c r="D91" s="27"/>
      <c r="E91" s="27"/>
      <c r="F91" s="27"/>
      <c r="G91" s="27"/>
      <c r="H91" s="27"/>
      <c r="T91" s="3" t="s">
        <v>85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19</v>
      </c>
      <c r="C93" s="14" t="s">
        <v>44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87</v>
      </c>
    </row>
    <row r="94" spans="1:20" ht="60" customHeight="1" x14ac:dyDescent="0.25">
      <c r="A94" s="19" t="s">
        <v>88</v>
      </c>
      <c r="B94" s="19"/>
      <c r="C94" s="19"/>
      <c r="D94" s="19"/>
      <c r="E94" s="19"/>
      <c r="F94" s="19"/>
      <c r="G94" s="19"/>
      <c r="H94" s="19"/>
      <c r="T94" s="3" t="s">
        <v>87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12</v>
      </c>
      <c r="C96" s="22" t="s">
        <v>89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90</v>
      </c>
    </row>
    <row r="97" spans="1:20" ht="12" customHeight="1" x14ac:dyDescent="0.25">
      <c r="A97" s="27" t="s">
        <v>91</v>
      </c>
      <c r="B97" s="27"/>
      <c r="C97" s="27"/>
      <c r="D97" s="27"/>
      <c r="E97" s="27"/>
      <c r="F97" s="27"/>
      <c r="G97" s="27"/>
      <c r="H97" s="27"/>
      <c r="T97" s="3" t="s">
        <v>90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25</v>
      </c>
      <c r="C99" s="14" t="s">
        <v>44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92</v>
      </c>
    </row>
    <row r="100" spans="1:20" ht="48" customHeight="1" x14ac:dyDescent="0.25">
      <c r="A100" s="19" t="s">
        <v>93</v>
      </c>
      <c r="B100" s="19"/>
      <c r="C100" s="19"/>
      <c r="D100" s="19"/>
      <c r="E100" s="19"/>
      <c r="F100" s="19"/>
      <c r="G100" s="19"/>
      <c r="H100" s="19"/>
      <c r="T100" s="3" t="s">
        <v>92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80</v>
      </c>
      <c r="C102" s="22" t="s">
        <v>94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95</v>
      </c>
    </row>
    <row r="103" spans="1:20" ht="24" customHeight="1" x14ac:dyDescent="0.25">
      <c r="A103" s="27" t="s">
        <v>96</v>
      </c>
      <c r="B103" s="27"/>
      <c r="C103" s="27"/>
      <c r="D103" s="27"/>
      <c r="E103" s="27"/>
      <c r="F103" s="27"/>
      <c r="G103" s="27"/>
      <c r="H103" s="27"/>
      <c r="T103" s="3" t="s">
        <v>95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62</v>
      </c>
      <c r="C105" s="14" t="s">
        <v>97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98</v>
      </c>
    </row>
    <row r="106" spans="1:20" ht="36" customHeight="1" x14ac:dyDescent="0.25">
      <c r="A106" s="19" t="s">
        <v>99</v>
      </c>
      <c r="B106" s="19"/>
      <c r="C106" s="19"/>
      <c r="D106" s="19"/>
      <c r="E106" s="19"/>
      <c r="F106" s="19"/>
      <c r="G106" s="19"/>
      <c r="H106" s="19"/>
      <c r="T106" s="3" t="s">
        <v>98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62</v>
      </c>
      <c r="C108" s="22" t="s">
        <v>97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100</v>
      </c>
    </row>
    <row r="109" spans="1:20" ht="36" customHeight="1" x14ac:dyDescent="0.25">
      <c r="A109" s="27" t="s">
        <v>101</v>
      </c>
      <c r="B109" s="27"/>
      <c r="C109" s="27"/>
      <c r="D109" s="27"/>
      <c r="E109" s="27"/>
      <c r="F109" s="27"/>
      <c r="G109" s="27"/>
      <c r="H109" s="27"/>
      <c r="T109" s="3" t="s">
        <v>100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62</v>
      </c>
      <c r="C111" s="14" t="s">
        <v>97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102</v>
      </c>
    </row>
    <row r="112" spans="1:20" ht="36" customHeight="1" x14ac:dyDescent="0.25">
      <c r="A112" s="19" t="s">
        <v>103</v>
      </c>
      <c r="B112" s="19"/>
      <c r="C112" s="19"/>
      <c r="D112" s="19"/>
      <c r="E112" s="19"/>
      <c r="F112" s="19"/>
      <c r="G112" s="19"/>
      <c r="H112" s="19"/>
      <c r="T112" s="3" t="s">
        <v>102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62</v>
      </c>
      <c r="C114" s="22" t="s">
        <v>32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104</v>
      </c>
    </row>
    <row r="115" spans="1:20" x14ac:dyDescent="0.25">
      <c r="A115" s="27" t="s">
        <v>105</v>
      </c>
      <c r="B115" s="27"/>
      <c r="C115" s="27"/>
      <c r="D115" s="27"/>
      <c r="E115" s="27"/>
      <c r="F115" s="27"/>
      <c r="G115" s="27"/>
      <c r="H115" s="27"/>
      <c r="T115" s="3" t="s">
        <v>104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30</v>
      </c>
      <c r="C117" s="14" t="s">
        <v>84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106</v>
      </c>
    </row>
    <row r="118" spans="1:20" ht="36" customHeight="1" x14ac:dyDescent="0.25">
      <c r="A118" s="19" t="s">
        <v>107</v>
      </c>
      <c r="B118" s="19"/>
      <c r="C118" s="19"/>
      <c r="D118" s="19"/>
      <c r="E118" s="19"/>
      <c r="F118" s="19"/>
      <c r="G118" s="19"/>
      <c r="H118" s="19"/>
      <c r="T118" s="3" t="s">
        <v>106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50</v>
      </c>
      <c r="C120" s="22" t="s">
        <v>32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108</v>
      </c>
    </row>
    <row r="121" spans="1:20" ht="12" customHeight="1" x14ac:dyDescent="0.25">
      <c r="A121" s="27" t="s">
        <v>109</v>
      </c>
      <c r="B121" s="27"/>
      <c r="C121" s="27"/>
      <c r="D121" s="27"/>
      <c r="E121" s="27"/>
      <c r="F121" s="27"/>
      <c r="G121" s="27"/>
      <c r="H121" s="27"/>
      <c r="T121" s="3" t="s">
        <v>108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50</v>
      </c>
      <c r="C123" s="14" t="s">
        <v>32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110</v>
      </c>
    </row>
    <row r="124" spans="1:20" ht="48" customHeight="1" x14ac:dyDescent="0.25">
      <c r="A124" s="19" t="s">
        <v>111</v>
      </c>
      <c r="B124" s="19"/>
      <c r="C124" s="19"/>
      <c r="D124" s="19"/>
      <c r="E124" s="19"/>
      <c r="F124" s="19"/>
      <c r="G124" s="19"/>
      <c r="H124" s="19"/>
      <c r="T124" s="3" t="s">
        <v>110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30</v>
      </c>
      <c r="C126" s="22" t="s">
        <v>32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112</v>
      </c>
    </row>
    <row r="127" spans="1:20" ht="36" customHeight="1" x14ac:dyDescent="0.25">
      <c r="A127" s="27" t="s">
        <v>113</v>
      </c>
      <c r="B127" s="27"/>
      <c r="C127" s="27"/>
      <c r="D127" s="27"/>
      <c r="E127" s="27"/>
      <c r="F127" s="27"/>
      <c r="G127" s="27"/>
      <c r="H127" s="27"/>
      <c r="T127" s="3" t="s">
        <v>112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45</v>
      </c>
      <c r="C129" s="14" t="s">
        <v>32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114</v>
      </c>
    </row>
    <row r="130" spans="1:20" ht="12" customHeight="1" x14ac:dyDescent="0.25">
      <c r="A130" s="19" t="s">
        <v>115</v>
      </c>
      <c r="B130" s="19"/>
      <c r="C130" s="19"/>
      <c r="D130" s="19"/>
      <c r="E130" s="19"/>
      <c r="F130" s="19"/>
      <c r="G130" s="19"/>
      <c r="H130" s="19"/>
      <c r="T130" s="3" t="s">
        <v>114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30</v>
      </c>
      <c r="C132" s="22" t="s">
        <v>32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116</v>
      </c>
    </row>
    <row r="133" spans="1:20" ht="36" customHeight="1" x14ac:dyDescent="0.25">
      <c r="A133" s="27" t="s">
        <v>117</v>
      </c>
      <c r="B133" s="27"/>
      <c r="C133" s="27"/>
      <c r="D133" s="27"/>
      <c r="E133" s="27"/>
      <c r="F133" s="27"/>
      <c r="G133" s="27"/>
      <c r="H133" s="27"/>
      <c r="T133" s="3" t="s">
        <v>116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100</v>
      </c>
      <c r="C135" s="14" t="s">
        <v>32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118</v>
      </c>
    </row>
    <row r="136" spans="1:20" ht="24" customHeight="1" x14ac:dyDescent="0.25">
      <c r="A136" s="19" t="s">
        <v>119</v>
      </c>
      <c r="B136" s="19"/>
      <c r="C136" s="19"/>
      <c r="D136" s="19"/>
      <c r="E136" s="19"/>
      <c r="F136" s="19"/>
      <c r="G136" s="19"/>
      <c r="H136" s="19"/>
      <c r="T136" s="3" t="s">
        <v>118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ht="30" x14ac:dyDescent="0.25">
      <c r="A138" s="22">
        <v>38</v>
      </c>
      <c r="B138" s="22">
        <v>100</v>
      </c>
      <c r="C138" s="22" t="s">
        <v>32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120</v>
      </c>
    </row>
    <row r="139" spans="1:20" ht="24" customHeight="1" x14ac:dyDescent="0.25">
      <c r="A139" s="27" t="s">
        <v>121</v>
      </c>
      <c r="B139" s="27"/>
      <c r="C139" s="27"/>
      <c r="D139" s="27"/>
      <c r="E139" s="27"/>
      <c r="F139" s="27"/>
      <c r="G139" s="27"/>
      <c r="H139" s="27"/>
      <c r="T139" s="3" t="s">
        <v>120</v>
      </c>
    </row>
    <row r="140" spans="1:20" x14ac:dyDescent="0.25">
      <c r="A140" s="28" t="s">
        <v>36</v>
      </c>
      <c r="B140" s="28"/>
      <c r="C140" s="11"/>
      <c r="D140" s="11"/>
      <c r="E140" s="11"/>
      <c r="F140" s="11"/>
      <c r="G140" s="11"/>
      <c r="H140" s="26"/>
      <c r="T140" s="3" t="s">
        <v>35</v>
      </c>
    </row>
    <row r="141" spans="1:20" ht="30" x14ac:dyDescent="0.25">
      <c r="A141" s="14">
        <v>39</v>
      </c>
      <c r="B141" s="14">
        <v>125</v>
      </c>
      <c r="C141" s="14" t="s">
        <v>58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122</v>
      </c>
    </row>
    <row r="142" spans="1:20" ht="36" customHeight="1" x14ac:dyDescent="0.25">
      <c r="A142" s="19" t="s">
        <v>123</v>
      </c>
      <c r="B142" s="19"/>
      <c r="C142" s="19"/>
      <c r="D142" s="19"/>
      <c r="E142" s="19"/>
      <c r="F142" s="19"/>
      <c r="G142" s="19"/>
      <c r="H142" s="19"/>
      <c r="T142" s="3" t="s">
        <v>122</v>
      </c>
    </row>
    <row r="143" spans="1:20" x14ac:dyDescent="0.25">
      <c r="A143" s="20" t="s">
        <v>36</v>
      </c>
      <c r="B143" s="20"/>
      <c r="C143" s="21"/>
      <c r="D143" s="21"/>
      <c r="E143" s="21"/>
      <c r="F143" s="21"/>
      <c r="G143" s="21"/>
      <c r="H143" s="18"/>
      <c r="T143" s="3" t="s">
        <v>35</v>
      </c>
    </row>
    <row r="144" spans="1:20" ht="30" x14ac:dyDescent="0.25">
      <c r="A144" s="22">
        <v>40</v>
      </c>
      <c r="B144" s="22">
        <v>125</v>
      </c>
      <c r="C144" s="22" t="s">
        <v>124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125</v>
      </c>
    </row>
    <row r="145" spans="1:20" ht="24" customHeight="1" x14ac:dyDescent="0.25">
      <c r="A145" s="27" t="s">
        <v>126</v>
      </c>
      <c r="B145" s="27"/>
      <c r="C145" s="27"/>
      <c r="D145" s="27"/>
      <c r="E145" s="27"/>
      <c r="F145" s="27"/>
      <c r="G145" s="27"/>
      <c r="H145" s="27"/>
      <c r="T145" s="3" t="s">
        <v>125</v>
      </c>
    </row>
    <row r="146" spans="1:20" x14ac:dyDescent="0.25">
      <c r="A146" s="28" t="s">
        <v>36</v>
      </c>
      <c r="B146" s="28"/>
      <c r="C146" s="11"/>
      <c r="D146" s="11"/>
      <c r="E146" s="11"/>
      <c r="F146" s="11"/>
      <c r="G146" s="11"/>
      <c r="H146" s="26"/>
      <c r="T146" s="3" t="s">
        <v>35</v>
      </c>
    </row>
    <row r="147" spans="1:20" ht="30" x14ac:dyDescent="0.25">
      <c r="A147" s="14">
        <v>41</v>
      </c>
      <c r="B147" s="14">
        <v>10</v>
      </c>
      <c r="C147" s="14" t="s">
        <v>97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127</v>
      </c>
    </row>
    <row r="148" spans="1:20" ht="24" customHeight="1" x14ac:dyDescent="0.25">
      <c r="A148" s="19" t="s">
        <v>128</v>
      </c>
      <c r="B148" s="19"/>
      <c r="C148" s="19"/>
      <c r="D148" s="19"/>
      <c r="E148" s="19"/>
      <c r="F148" s="19"/>
      <c r="G148" s="19"/>
      <c r="H148" s="19"/>
      <c r="T148" s="3" t="s">
        <v>127</v>
      </c>
    </row>
    <row r="149" spans="1:20" x14ac:dyDescent="0.25">
      <c r="A149" s="20" t="s">
        <v>36</v>
      </c>
      <c r="B149" s="20"/>
      <c r="C149" s="21"/>
      <c r="D149" s="21"/>
      <c r="E149" s="21"/>
      <c r="F149" s="21"/>
      <c r="G149" s="21"/>
      <c r="H149" s="18"/>
      <c r="T149" s="3" t="s">
        <v>35</v>
      </c>
    </row>
    <row r="150" spans="1:20" ht="30" x14ac:dyDescent="0.25">
      <c r="A150" s="22">
        <v>42</v>
      </c>
      <c r="B150" s="22">
        <v>10</v>
      </c>
      <c r="C150" s="22" t="s">
        <v>124</v>
      </c>
      <c r="D150" s="23">
        <v>0</v>
      </c>
      <c r="E150" s="24">
        <v>0</v>
      </c>
      <c r="F150" s="24">
        <v>0</v>
      </c>
      <c r="G150" s="25">
        <f>((D150-E150+F150)*(B150))</f>
        <v>0</v>
      </c>
      <c r="H150" s="26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129</v>
      </c>
    </row>
    <row r="151" spans="1:20" ht="24" customHeight="1" x14ac:dyDescent="0.25">
      <c r="A151" s="27" t="s">
        <v>130</v>
      </c>
      <c r="B151" s="27"/>
      <c r="C151" s="27"/>
      <c r="D151" s="27"/>
      <c r="E151" s="27"/>
      <c r="F151" s="27"/>
      <c r="G151" s="27"/>
      <c r="H151" s="27"/>
      <c r="T151" s="3" t="s">
        <v>129</v>
      </c>
    </row>
    <row r="152" spans="1:20" x14ac:dyDescent="0.25">
      <c r="A152" s="28" t="s">
        <v>36</v>
      </c>
      <c r="B152" s="28"/>
      <c r="C152" s="11"/>
      <c r="D152" s="11"/>
      <c r="E152" s="11"/>
      <c r="F152" s="11"/>
      <c r="G152" s="11"/>
      <c r="H152" s="26"/>
      <c r="T152" s="3" t="s">
        <v>35</v>
      </c>
    </row>
    <row r="153" spans="1:20" ht="30" x14ac:dyDescent="0.25">
      <c r="A153" s="14">
        <v>43</v>
      </c>
      <c r="B153" s="14">
        <v>10</v>
      </c>
      <c r="C153" s="14" t="s">
        <v>97</v>
      </c>
      <c r="D153" s="15">
        <v>0</v>
      </c>
      <c r="E153" s="16">
        <v>0</v>
      </c>
      <c r="F153" s="16">
        <v>0</v>
      </c>
      <c r="G153" s="17">
        <f>((D153-E153+F153)*(B153))</f>
        <v>0</v>
      </c>
      <c r="H153" s="18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131</v>
      </c>
    </row>
    <row r="154" spans="1:20" ht="24" customHeight="1" x14ac:dyDescent="0.25">
      <c r="A154" s="19" t="s">
        <v>132</v>
      </c>
      <c r="B154" s="19"/>
      <c r="C154" s="19"/>
      <c r="D154" s="19"/>
      <c r="E154" s="19"/>
      <c r="F154" s="19"/>
      <c r="G154" s="19"/>
      <c r="H154" s="19"/>
      <c r="T154" s="3" t="s">
        <v>131</v>
      </c>
    </row>
    <row r="155" spans="1:20" x14ac:dyDescent="0.25">
      <c r="A155" s="20" t="s">
        <v>36</v>
      </c>
      <c r="B155" s="20"/>
      <c r="C155" s="21"/>
      <c r="D155" s="21"/>
      <c r="E155" s="21"/>
      <c r="F155" s="21"/>
      <c r="G155" s="21"/>
      <c r="H155" s="18"/>
      <c r="T155" s="3" t="s">
        <v>35</v>
      </c>
    </row>
    <row r="156" spans="1:20" ht="30" x14ac:dyDescent="0.25">
      <c r="A156" s="22">
        <v>44</v>
      </c>
      <c r="B156" s="22">
        <v>10</v>
      </c>
      <c r="C156" s="22" t="s">
        <v>124</v>
      </c>
      <c r="D156" s="23">
        <v>0</v>
      </c>
      <c r="E156" s="24">
        <v>0</v>
      </c>
      <c r="F156" s="24">
        <v>0</v>
      </c>
      <c r="G156" s="25">
        <f>((D156-E156+F156)*(B156))</f>
        <v>0</v>
      </c>
      <c r="H156" s="26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133</v>
      </c>
    </row>
    <row r="157" spans="1:20" ht="24" customHeight="1" x14ac:dyDescent="0.25">
      <c r="A157" s="27" t="s">
        <v>134</v>
      </c>
      <c r="B157" s="27"/>
      <c r="C157" s="27"/>
      <c r="D157" s="27"/>
      <c r="E157" s="27"/>
      <c r="F157" s="27"/>
      <c r="G157" s="27"/>
      <c r="H157" s="27"/>
      <c r="T157" s="3" t="s">
        <v>133</v>
      </c>
    </row>
    <row r="158" spans="1:20" x14ac:dyDescent="0.25">
      <c r="A158" s="28" t="s">
        <v>36</v>
      </c>
      <c r="B158" s="28"/>
      <c r="C158" s="11"/>
      <c r="D158" s="11"/>
      <c r="E158" s="11"/>
      <c r="F158" s="11"/>
      <c r="G158" s="11"/>
      <c r="H158" s="26"/>
      <c r="T158" s="3" t="s">
        <v>35</v>
      </c>
    </row>
    <row r="159" spans="1:20" ht="30" x14ac:dyDescent="0.25">
      <c r="A159" s="14">
        <v>45</v>
      </c>
      <c r="B159" s="14">
        <v>1500</v>
      </c>
      <c r="C159" s="14" t="s">
        <v>32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135</v>
      </c>
    </row>
    <row r="160" spans="1:20" ht="36" customHeight="1" x14ac:dyDescent="0.25">
      <c r="A160" s="19" t="s">
        <v>136</v>
      </c>
      <c r="B160" s="19"/>
      <c r="C160" s="19"/>
      <c r="D160" s="19"/>
      <c r="E160" s="19"/>
      <c r="F160" s="19"/>
      <c r="G160" s="19"/>
      <c r="H160" s="19"/>
      <c r="T160" s="3" t="s">
        <v>135</v>
      </c>
    </row>
    <row r="161" spans="1:20" x14ac:dyDescent="0.25">
      <c r="A161" s="20" t="s">
        <v>36</v>
      </c>
      <c r="B161" s="20"/>
      <c r="C161" s="21"/>
      <c r="D161" s="21"/>
      <c r="E161" s="21"/>
      <c r="F161" s="21"/>
      <c r="G161" s="21"/>
      <c r="H161" s="18"/>
      <c r="T161" s="3" t="s">
        <v>35</v>
      </c>
    </row>
    <row r="162" spans="1:20" ht="30" x14ac:dyDescent="0.25">
      <c r="A162" s="22">
        <v>46</v>
      </c>
      <c r="B162" s="22">
        <v>15</v>
      </c>
      <c r="C162" s="22" t="s">
        <v>32</v>
      </c>
      <c r="D162" s="23">
        <v>0</v>
      </c>
      <c r="E162" s="24">
        <v>0</v>
      </c>
      <c r="F162" s="24">
        <v>0</v>
      </c>
      <c r="G162" s="25">
        <f>((D162-E162+F162)*(B162))</f>
        <v>0</v>
      </c>
      <c r="H162" s="26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137</v>
      </c>
    </row>
    <row r="163" spans="1:20" ht="12" customHeight="1" x14ac:dyDescent="0.25">
      <c r="A163" s="27" t="s">
        <v>138</v>
      </c>
      <c r="B163" s="27"/>
      <c r="C163" s="27"/>
      <c r="D163" s="27"/>
      <c r="E163" s="27"/>
      <c r="F163" s="27"/>
      <c r="G163" s="27"/>
      <c r="H163" s="27"/>
      <c r="T163" s="3" t="s">
        <v>137</v>
      </c>
    </row>
    <row r="164" spans="1:20" x14ac:dyDescent="0.25">
      <c r="A164" s="28" t="s">
        <v>36</v>
      </c>
      <c r="B164" s="28"/>
      <c r="C164" s="11"/>
      <c r="D164" s="11"/>
      <c r="E164" s="11"/>
      <c r="F164" s="11"/>
      <c r="G164" s="11"/>
      <c r="H164" s="26"/>
      <c r="T164" s="3" t="s">
        <v>35</v>
      </c>
    </row>
    <row r="165" spans="1:20" ht="30" x14ac:dyDescent="0.25">
      <c r="A165" s="14">
        <v>47</v>
      </c>
      <c r="B165" s="14">
        <v>400</v>
      </c>
      <c r="C165" s="14" t="s">
        <v>97</v>
      </c>
      <c r="D165" s="15">
        <v>0</v>
      </c>
      <c r="E165" s="16">
        <v>0</v>
      </c>
      <c r="F165" s="16">
        <v>0</v>
      </c>
      <c r="G165" s="17">
        <f>((D165-E165+F165)*(B165))</f>
        <v>0</v>
      </c>
      <c r="H165" s="18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139</v>
      </c>
    </row>
    <row r="166" spans="1:20" ht="72" customHeight="1" x14ac:dyDescent="0.25">
      <c r="A166" s="19" t="s">
        <v>140</v>
      </c>
      <c r="B166" s="19"/>
      <c r="C166" s="19"/>
      <c r="D166" s="19"/>
      <c r="E166" s="19"/>
      <c r="F166" s="19"/>
      <c r="G166" s="19"/>
      <c r="H166" s="19"/>
      <c r="T166" s="3" t="s">
        <v>139</v>
      </c>
    </row>
    <row r="167" spans="1:20" x14ac:dyDescent="0.25">
      <c r="A167" s="20" t="s">
        <v>36</v>
      </c>
      <c r="B167" s="20"/>
      <c r="C167" s="21"/>
      <c r="D167" s="21"/>
      <c r="E167" s="21"/>
      <c r="F167" s="21"/>
      <c r="G167" s="21"/>
      <c r="H167" s="18"/>
      <c r="T167" s="3" t="s">
        <v>35</v>
      </c>
    </row>
    <row r="168" spans="1:20" ht="30" x14ac:dyDescent="0.25">
      <c r="A168" s="22">
        <v>48</v>
      </c>
      <c r="B168" s="22">
        <v>20</v>
      </c>
      <c r="C168" s="22" t="s">
        <v>63</v>
      </c>
      <c r="D168" s="23">
        <v>0</v>
      </c>
      <c r="E168" s="24">
        <v>0</v>
      </c>
      <c r="F168" s="24">
        <v>0</v>
      </c>
      <c r="G168" s="25">
        <f>((D168-E168+F168)*(B168))</f>
        <v>0</v>
      </c>
      <c r="H168" s="26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141</v>
      </c>
    </row>
    <row r="169" spans="1:20" ht="36" customHeight="1" x14ac:dyDescent="0.25">
      <c r="A169" s="27" t="s">
        <v>142</v>
      </c>
      <c r="B169" s="27"/>
      <c r="C169" s="27"/>
      <c r="D169" s="27"/>
      <c r="E169" s="27"/>
      <c r="F169" s="27"/>
      <c r="G169" s="27"/>
      <c r="H169" s="27"/>
      <c r="T169" s="3" t="s">
        <v>141</v>
      </c>
    </row>
    <row r="170" spans="1:20" x14ac:dyDescent="0.25">
      <c r="A170" s="28" t="s">
        <v>36</v>
      </c>
      <c r="B170" s="28"/>
      <c r="C170" s="11"/>
      <c r="D170" s="11"/>
      <c r="E170" s="11"/>
      <c r="F170" s="11"/>
      <c r="G170" s="11"/>
      <c r="H170" s="26"/>
      <c r="T170" s="3" t="s">
        <v>35</v>
      </c>
    </row>
    <row r="171" spans="1:20" ht="30" x14ac:dyDescent="0.25">
      <c r="A171" s="14">
        <v>49</v>
      </c>
      <c r="B171" s="14">
        <v>250</v>
      </c>
      <c r="C171" s="14" t="s">
        <v>41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143</v>
      </c>
    </row>
    <row r="172" spans="1:20" ht="24" customHeight="1" x14ac:dyDescent="0.25">
      <c r="A172" s="19" t="s">
        <v>144</v>
      </c>
      <c r="B172" s="19"/>
      <c r="C172" s="19"/>
      <c r="D172" s="19"/>
      <c r="E172" s="19"/>
      <c r="F172" s="19"/>
      <c r="G172" s="19"/>
      <c r="H172" s="19"/>
      <c r="T172" s="3" t="s">
        <v>143</v>
      </c>
    </row>
    <row r="173" spans="1:20" x14ac:dyDescent="0.25">
      <c r="A173" s="20" t="s">
        <v>36</v>
      </c>
      <c r="B173" s="20"/>
      <c r="C173" s="21"/>
      <c r="D173" s="21"/>
      <c r="E173" s="21"/>
      <c r="F173" s="21"/>
      <c r="G173" s="21"/>
      <c r="H173" s="18"/>
      <c r="T173" s="3" t="s">
        <v>35</v>
      </c>
    </row>
    <row r="174" spans="1:20" ht="30" x14ac:dyDescent="0.25">
      <c r="A174" s="22">
        <v>50</v>
      </c>
      <c r="B174" s="22">
        <v>250</v>
      </c>
      <c r="C174" s="22" t="s">
        <v>41</v>
      </c>
      <c r="D174" s="23">
        <v>0</v>
      </c>
      <c r="E174" s="24">
        <v>0</v>
      </c>
      <c r="F174" s="24">
        <v>0</v>
      </c>
      <c r="G174" s="25">
        <f>((D174-E174+F174)*(B174))</f>
        <v>0</v>
      </c>
      <c r="H174" s="26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145</v>
      </c>
    </row>
    <row r="175" spans="1:20" ht="36" customHeight="1" x14ac:dyDescent="0.25">
      <c r="A175" s="27" t="s">
        <v>146</v>
      </c>
      <c r="B175" s="27"/>
      <c r="C175" s="27"/>
      <c r="D175" s="27"/>
      <c r="E175" s="27"/>
      <c r="F175" s="27"/>
      <c r="G175" s="27"/>
      <c r="H175" s="27"/>
      <c r="T175" s="3" t="s">
        <v>145</v>
      </c>
    </row>
    <row r="176" spans="1:20" x14ac:dyDescent="0.25">
      <c r="A176" s="28" t="s">
        <v>36</v>
      </c>
      <c r="B176" s="28"/>
      <c r="C176" s="11"/>
      <c r="D176" s="11"/>
      <c r="E176" s="11"/>
      <c r="F176" s="11"/>
      <c r="G176" s="11"/>
      <c r="H176" s="26"/>
      <c r="T176" s="3" t="s">
        <v>35</v>
      </c>
    </row>
    <row r="177" spans="1:20" ht="30" x14ac:dyDescent="0.25">
      <c r="A177" s="14">
        <v>51</v>
      </c>
      <c r="B177" s="14">
        <v>300</v>
      </c>
      <c r="C177" s="14" t="s">
        <v>41</v>
      </c>
      <c r="D177" s="15">
        <v>0</v>
      </c>
      <c r="E177" s="16">
        <v>0</v>
      </c>
      <c r="F177" s="16">
        <v>0</v>
      </c>
      <c r="G177" s="17">
        <f>((D177-E177+F177)*(B177))</f>
        <v>0</v>
      </c>
      <c r="H177" s="18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147</v>
      </c>
    </row>
    <row r="178" spans="1:20" ht="36" customHeight="1" x14ac:dyDescent="0.25">
      <c r="A178" s="19" t="s">
        <v>148</v>
      </c>
      <c r="B178" s="19"/>
      <c r="C178" s="19"/>
      <c r="D178" s="19"/>
      <c r="E178" s="19"/>
      <c r="F178" s="19"/>
      <c r="G178" s="19"/>
      <c r="H178" s="19"/>
      <c r="T178" s="3" t="s">
        <v>147</v>
      </c>
    </row>
    <row r="179" spans="1:20" x14ac:dyDescent="0.25">
      <c r="A179" s="20" t="s">
        <v>36</v>
      </c>
      <c r="B179" s="20"/>
      <c r="C179" s="21"/>
      <c r="D179" s="21"/>
      <c r="E179" s="21"/>
      <c r="F179" s="21"/>
      <c r="G179" s="21"/>
      <c r="H179" s="18"/>
      <c r="T179" s="3" t="s">
        <v>35</v>
      </c>
    </row>
    <row r="180" spans="1:20" ht="30" x14ac:dyDescent="0.25">
      <c r="A180" s="22">
        <v>52</v>
      </c>
      <c r="B180" s="22">
        <v>750</v>
      </c>
      <c r="C180" s="22" t="s">
        <v>32</v>
      </c>
      <c r="D180" s="23">
        <v>0</v>
      </c>
      <c r="E180" s="24">
        <v>0</v>
      </c>
      <c r="F180" s="24">
        <v>0</v>
      </c>
      <c r="G180" s="25">
        <f>((D180-E180+F180)*(B180))</f>
        <v>0</v>
      </c>
      <c r="H180" s="26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149</v>
      </c>
    </row>
    <row r="181" spans="1:20" ht="36" customHeight="1" x14ac:dyDescent="0.25">
      <c r="A181" s="27" t="s">
        <v>150</v>
      </c>
      <c r="B181" s="27"/>
      <c r="C181" s="27"/>
      <c r="D181" s="27"/>
      <c r="E181" s="27"/>
      <c r="F181" s="27"/>
      <c r="G181" s="27"/>
      <c r="H181" s="27"/>
      <c r="T181" s="3" t="s">
        <v>149</v>
      </c>
    </row>
    <row r="182" spans="1:20" x14ac:dyDescent="0.25">
      <c r="A182" s="28" t="s">
        <v>36</v>
      </c>
      <c r="B182" s="28"/>
      <c r="C182" s="11"/>
      <c r="D182" s="11"/>
      <c r="E182" s="11"/>
      <c r="F182" s="11"/>
      <c r="G182" s="11"/>
      <c r="H182" s="26"/>
      <c r="T182" s="3" t="s">
        <v>35</v>
      </c>
    </row>
    <row r="183" spans="1:20" ht="30" x14ac:dyDescent="0.25">
      <c r="A183" s="14">
        <v>53</v>
      </c>
      <c r="B183" s="14">
        <v>125</v>
      </c>
      <c r="C183" s="14" t="s">
        <v>32</v>
      </c>
      <c r="D183" s="15">
        <v>0</v>
      </c>
      <c r="E183" s="16">
        <v>0</v>
      </c>
      <c r="F183" s="16">
        <v>0</v>
      </c>
      <c r="G183" s="17">
        <f>((D183-E183+F183)*(B183))</f>
        <v>0</v>
      </c>
      <c r="H183" s="18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151</v>
      </c>
    </row>
    <row r="184" spans="1:20" ht="24" customHeight="1" x14ac:dyDescent="0.25">
      <c r="A184" s="19" t="s">
        <v>152</v>
      </c>
      <c r="B184" s="19"/>
      <c r="C184" s="19"/>
      <c r="D184" s="19"/>
      <c r="E184" s="19"/>
      <c r="F184" s="19"/>
      <c r="G184" s="19"/>
      <c r="H184" s="19"/>
      <c r="T184" s="3" t="s">
        <v>151</v>
      </c>
    </row>
    <row r="185" spans="1:20" x14ac:dyDescent="0.25">
      <c r="A185" s="20" t="s">
        <v>36</v>
      </c>
      <c r="B185" s="20"/>
      <c r="C185" s="21"/>
      <c r="D185" s="21"/>
      <c r="E185" s="21"/>
      <c r="F185" s="21"/>
      <c r="G185" s="21"/>
      <c r="H185" s="18"/>
      <c r="T185" s="3" t="s">
        <v>35</v>
      </c>
    </row>
    <row r="186" spans="1:20" ht="30" x14ac:dyDescent="0.25">
      <c r="A186" s="22">
        <v>54</v>
      </c>
      <c r="B186" s="22">
        <v>1875</v>
      </c>
      <c r="C186" s="22" t="s">
        <v>32</v>
      </c>
      <c r="D186" s="23">
        <v>0</v>
      </c>
      <c r="E186" s="24">
        <v>0</v>
      </c>
      <c r="F186" s="24">
        <v>0</v>
      </c>
      <c r="G186" s="25">
        <f>((D186-E186+F186)*(B186))</f>
        <v>0</v>
      </c>
      <c r="H186" s="26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153</v>
      </c>
    </row>
    <row r="187" spans="1:20" ht="36" customHeight="1" x14ac:dyDescent="0.25">
      <c r="A187" s="27" t="s">
        <v>154</v>
      </c>
      <c r="B187" s="27"/>
      <c r="C187" s="27"/>
      <c r="D187" s="27"/>
      <c r="E187" s="27"/>
      <c r="F187" s="27"/>
      <c r="G187" s="27"/>
      <c r="H187" s="27"/>
      <c r="T187" s="3" t="s">
        <v>153</v>
      </c>
    </row>
    <row r="188" spans="1:20" x14ac:dyDescent="0.25">
      <c r="A188" s="28" t="s">
        <v>36</v>
      </c>
      <c r="B188" s="28"/>
      <c r="C188" s="11"/>
      <c r="D188" s="11"/>
      <c r="E188" s="11"/>
      <c r="F188" s="11"/>
      <c r="G188" s="11"/>
      <c r="H188" s="26"/>
      <c r="T188" s="3" t="s">
        <v>35</v>
      </c>
    </row>
    <row r="189" spans="1:20" ht="30" x14ac:dyDescent="0.25">
      <c r="A189" s="14">
        <v>55</v>
      </c>
      <c r="B189" s="14">
        <v>62</v>
      </c>
      <c r="C189" s="14" t="s">
        <v>32</v>
      </c>
      <c r="D189" s="15">
        <v>0</v>
      </c>
      <c r="E189" s="16">
        <v>0</v>
      </c>
      <c r="F189" s="16">
        <v>0</v>
      </c>
      <c r="G189" s="17">
        <f>((D189-E189+F189)*(B189))</f>
        <v>0</v>
      </c>
      <c r="H189" s="18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155</v>
      </c>
    </row>
    <row r="190" spans="1:20" ht="36" customHeight="1" x14ac:dyDescent="0.25">
      <c r="A190" s="19" t="s">
        <v>156</v>
      </c>
      <c r="B190" s="19"/>
      <c r="C190" s="19"/>
      <c r="D190" s="19"/>
      <c r="E190" s="19"/>
      <c r="F190" s="19"/>
      <c r="G190" s="19"/>
      <c r="H190" s="19"/>
      <c r="T190" s="3" t="s">
        <v>155</v>
      </c>
    </row>
    <row r="191" spans="1:20" x14ac:dyDescent="0.25">
      <c r="A191" s="20" t="s">
        <v>36</v>
      </c>
      <c r="B191" s="20"/>
      <c r="C191" s="21"/>
      <c r="D191" s="21"/>
      <c r="E191" s="21"/>
      <c r="F191" s="21"/>
      <c r="G191" s="21"/>
      <c r="H191" s="18"/>
      <c r="T191" s="3" t="s">
        <v>35</v>
      </c>
    </row>
    <row r="192" spans="1:20" ht="30" x14ac:dyDescent="0.25">
      <c r="A192" s="22">
        <v>56</v>
      </c>
      <c r="B192" s="22">
        <v>62</v>
      </c>
      <c r="C192" s="22" t="s">
        <v>32</v>
      </c>
      <c r="D192" s="23">
        <v>0</v>
      </c>
      <c r="E192" s="24">
        <v>0</v>
      </c>
      <c r="F192" s="24">
        <v>0</v>
      </c>
      <c r="G192" s="25">
        <f>((D192-E192+F192)*(B192))</f>
        <v>0</v>
      </c>
      <c r="H192" s="26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157</v>
      </c>
    </row>
    <row r="193" spans="1:20" ht="36" customHeight="1" x14ac:dyDescent="0.25">
      <c r="A193" s="27" t="s">
        <v>158</v>
      </c>
      <c r="B193" s="27"/>
      <c r="C193" s="27"/>
      <c r="D193" s="27"/>
      <c r="E193" s="27"/>
      <c r="F193" s="27"/>
      <c r="G193" s="27"/>
      <c r="H193" s="27"/>
      <c r="T193" s="3" t="s">
        <v>157</v>
      </c>
    </row>
    <row r="194" spans="1:20" x14ac:dyDescent="0.25">
      <c r="A194" s="28" t="s">
        <v>36</v>
      </c>
      <c r="B194" s="28"/>
      <c r="C194" s="11"/>
      <c r="D194" s="11"/>
      <c r="E194" s="11"/>
      <c r="F194" s="11"/>
      <c r="G194" s="11"/>
      <c r="H194" s="26"/>
      <c r="T194" s="3" t="s">
        <v>35</v>
      </c>
    </row>
    <row r="195" spans="1:20" ht="30" x14ac:dyDescent="0.25">
      <c r="A195" s="14">
        <v>57</v>
      </c>
      <c r="B195" s="14">
        <v>200</v>
      </c>
      <c r="C195" s="14" t="s">
        <v>41</v>
      </c>
      <c r="D195" s="15">
        <v>0</v>
      </c>
      <c r="E195" s="16">
        <v>0</v>
      </c>
      <c r="F195" s="16">
        <v>0</v>
      </c>
      <c r="G195" s="17">
        <f>((D195-E195+F195)*(B195))</f>
        <v>0</v>
      </c>
      <c r="H195" s="18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159</v>
      </c>
    </row>
    <row r="196" spans="1:20" ht="24" customHeight="1" x14ac:dyDescent="0.25">
      <c r="A196" s="19" t="s">
        <v>160</v>
      </c>
      <c r="B196" s="19"/>
      <c r="C196" s="19"/>
      <c r="D196" s="19"/>
      <c r="E196" s="19"/>
      <c r="F196" s="19"/>
      <c r="G196" s="19"/>
      <c r="H196" s="19"/>
      <c r="T196" s="3" t="s">
        <v>159</v>
      </c>
    </row>
    <row r="197" spans="1:20" x14ac:dyDescent="0.25">
      <c r="A197" s="20" t="s">
        <v>36</v>
      </c>
      <c r="B197" s="20"/>
      <c r="C197" s="21"/>
      <c r="D197" s="21"/>
      <c r="E197" s="21"/>
      <c r="F197" s="21"/>
      <c r="G197" s="21"/>
      <c r="H197" s="18"/>
      <c r="T197" s="3" t="s">
        <v>35</v>
      </c>
    </row>
    <row r="198" spans="1:20" ht="30" x14ac:dyDescent="0.25">
      <c r="A198" s="22">
        <v>58</v>
      </c>
      <c r="B198" s="22">
        <v>250</v>
      </c>
      <c r="C198" s="22" t="s">
        <v>41</v>
      </c>
      <c r="D198" s="23">
        <v>0</v>
      </c>
      <c r="E198" s="24">
        <v>0</v>
      </c>
      <c r="F198" s="24">
        <v>0</v>
      </c>
      <c r="G198" s="25">
        <f>((D198-E198+F198)*(B198))</f>
        <v>0</v>
      </c>
      <c r="H198" s="26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161</v>
      </c>
    </row>
    <row r="199" spans="1:20" ht="24" customHeight="1" x14ac:dyDescent="0.25">
      <c r="A199" s="27" t="s">
        <v>162</v>
      </c>
      <c r="B199" s="27"/>
      <c r="C199" s="27"/>
      <c r="D199" s="27"/>
      <c r="E199" s="27"/>
      <c r="F199" s="27"/>
      <c r="G199" s="27"/>
      <c r="H199" s="27"/>
      <c r="T199" s="3" t="s">
        <v>161</v>
      </c>
    </row>
    <row r="200" spans="1:20" x14ac:dyDescent="0.25">
      <c r="A200" s="28" t="s">
        <v>36</v>
      </c>
      <c r="B200" s="28"/>
      <c r="C200" s="11"/>
      <c r="D200" s="11"/>
      <c r="E200" s="11"/>
      <c r="F200" s="11"/>
      <c r="G200" s="11"/>
      <c r="H200" s="26"/>
      <c r="T200" s="3" t="s">
        <v>35</v>
      </c>
    </row>
    <row r="201" spans="1:20" ht="30" x14ac:dyDescent="0.25">
      <c r="A201" s="14">
        <v>59</v>
      </c>
      <c r="B201" s="14">
        <v>175</v>
      </c>
      <c r="C201" s="14" t="s">
        <v>32</v>
      </c>
      <c r="D201" s="15">
        <v>0</v>
      </c>
      <c r="E201" s="16">
        <v>0</v>
      </c>
      <c r="F201" s="16">
        <v>0</v>
      </c>
      <c r="G201" s="17">
        <f>((D201-E201+F201)*(B201))</f>
        <v>0</v>
      </c>
      <c r="H201" s="18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163</v>
      </c>
    </row>
    <row r="202" spans="1:20" ht="24" customHeight="1" x14ac:dyDescent="0.25">
      <c r="A202" s="19" t="s">
        <v>164</v>
      </c>
      <c r="B202" s="19"/>
      <c r="C202" s="19"/>
      <c r="D202" s="19"/>
      <c r="E202" s="19"/>
      <c r="F202" s="19"/>
      <c r="G202" s="19"/>
      <c r="H202" s="19"/>
      <c r="T202" s="3" t="s">
        <v>163</v>
      </c>
    </row>
    <row r="203" spans="1:20" x14ac:dyDescent="0.25">
      <c r="A203" s="20" t="s">
        <v>36</v>
      </c>
      <c r="B203" s="20"/>
      <c r="C203" s="21"/>
      <c r="D203" s="21"/>
      <c r="E203" s="21"/>
      <c r="F203" s="21"/>
      <c r="G203" s="21"/>
      <c r="H203" s="18"/>
      <c r="T203" s="3" t="s">
        <v>35</v>
      </c>
    </row>
    <row r="204" spans="1:20" ht="30" x14ac:dyDescent="0.25">
      <c r="A204" s="22">
        <v>60</v>
      </c>
      <c r="B204" s="22">
        <v>150</v>
      </c>
      <c r="C204" s="22" t="s">
        <v>32</v>
      </c>
      <c r="D204" s="23">
        <v>0</v>
      </c>
      <c r="E204" s="24">
        <v>0</v>
      </c>
      <c r="F204" s="24">
        <v>0</v>
      </c>
      <c r="G204" s="25">
        <f>((D204-E204+F204)*(B204))</f>
        <v>0</v>
      </c>
      <c r="H204" s="26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165</v>
      </c>
    </row>
    <row r="205" spans="1:20" ht="36" customHeight="1" x14ac:dyDescent="0.25">
      <c r="A205" s="27" t="s">
        <v>166</v>
      </c>
      <c r="B205" s="27"/>
      <c r="C205" s="27"/>
      <c r="D205" s="27"/>
      <c r="E205" s="27"/>
      <c r="F205" s="27"/>
      <c r="G205" s="27"/>
      <c r="H205" s="27"/>
      <c r="T205" s="3" t="s">
        <v>165</v>
      </c>
    </row>
    <row r="206" spans="1:20" x14ac:dyDescent="0.25">
      <c r="A206" s="28" t="s">
        <v>36</v>
      </c>
      <c r="B206" s="28"/>
      <c r="C206" s="11"/>
      <c r="D206" s="11"/>
      <c r="E206" s="11"/>
      <c r="F206" s="11"/>
      <c r="G206" s="11"/>
      <c r="H206" s="26"/>
      <c r="T206" s="3" t="s">
        <v>35</v>
      </c>
    </row>
    <row r="207" spans="1:20" ht="30" x14ac:dyDescent="0.25">
      <c r="A207" s="14">
        <v>61</v>
      </c>
      <c r="B207" s="14">
        <v>45</v>
      </c>
      <c r="C207" s="14" t="s">
        <v>167</v>
      </c>
      <c r="D207" s="15">
        <v>0</v>
      </c>
      <c r="E207" s="16">
        <v>0</v>
      </c>
      <c r="F207" s="16">
        <v>0</v>
      </c>
      <c r="G207" s="17">
        <f>((D207-E207+F207)*(B207))</f>
        <v>0</v>
      </c>
      <c r="H207" s="18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168</v>
      </c>
    </row>
    <row r="208" spans="1:20" ht="48" customHeight="1" x14ac:dyDescent="0.25">
      <c r="A208" s="19" t="s">
        <v>169</v>
      </c>
      <c r="B208" s="19"/>
      <c r="C208" s="19"/>
      <c r="D208" s="19"/>
      <c r="E208" s="19"/>
      <c r="F208" s="19"/>
      <c r="G208" s="19"/>
      <c r="H208" s="19"/>
      <c r="T208" s="3" t="s">
        <v>168</v>
      </c>
    </row>
    <row r="209" spans="1:20" x14ac:dyDescent="0.25">
      <c r="A209" s="20" t="s">
        <v>36</v>
      </c>
      <c r="B209" s="20"/>
      <c r="C209" s="21"/>
      <c r="D209" s="21"/>
      <c r="E209" s="21"/>
      <c r="F209" s="21"/>
      <c r="G209" s="21"/>
      <c r="H209" s="18"/>
      <c r="T209" s="3" t="s">
        <v>35</v>
      </c>
    </row>
    <row r="210" spans="1:20" ht="30" x14ac:dyDescent="0.25">
      <c r="A210" s="22">
        <v>62</v>
      </c>
      <c r="B210" s="22">
        <v>50</v>
      </c>
      <c r="C210" s="22" t="s">
        <v>32</v>
      </c>
      <c r="D210" s="23">
        <v>0</v>
      </c>
      <c r="E210" s="24">
        <v>0</v>
      </c>
      <c r="F210" s="24">
        <v>0</v>
      </c>
      <c r="G210" s="25">
        <f>((D210-E210+F210)*(B210))</f>
        <v>0</v>
      </c>
      <c r="H210" s="26"/>
      <c r="I210" s="2">
        <f>((D210*B210))</f>
        <v>0</v>
      </c>
      <c r="J210" s="2">
        <f>((E210*B210))</f>
        <v>0</v>
      </c>
      <c r="K210" s="2">
        <f>((F210*B210))</f>
        <v>0</v>
      </c>
      <c r="O210" s="1" t="s">
        <v>170</v>
      </c>
    </row>
    <row r="211" spans="1:20" ht="36" customHeight="1" x14ac:dyDescent="0.25">
      <c r="A211" s="27" t="s">
        <v>171</v>
      </c>
      <c r="B211" s="27"/>
      <c r="C211" s="27"/>
      <c r="D211" s="27"/>
      <c r="E211" s="27"/>
      <c r="F211" s="27"/>
      <c r="G211" s="27"/>
      <c r="H211" s="27"/>
      <c r="T211" s="3" t="s">
        <v>170</v>
      </c>
    </row>
    <row r="212" spans="1:20" x14ac:dyDescent="0.25">
      <c r="A212" s="28" t="s">
        <v>36</v>
      </c>
      <c r="B212" s="28"/>
      <c r="C212" s="11"/>
      <c r="D212" s="11"/>
      <c r="E212" s="11"/>
      <c r="F212" s="11"/>
      <c r="G212" s="11"/>
      <c r="H212" s="26"/>
      <c r="T212" s="3" t="s">
        <v>35</v>
      </c>
    </row>
    <row r="213" spans="1:20" ht="30" x14ac:dyDescent="0.25">
      <c r="A213" s="14">
        <v>63</v>
      </c>
      <c r="B213" s="14">
        <v>87</v>
      </c>
      <c r="C213" s="14" t="s">
        <v>32</v>
      </c>
      <c r="D213" s="15">
        <v>0</v>
      </c>
      <c r="E213" s="16">
        <v>0</v>
      </c>
      <c r="F213" s="16">
        <v>0</v>
      </c>
      <c r="G213" s="17">
        <f>((D213-E213+F213)*(B213))</f>
        <v>0</v>
      </c>
      <c r="H213" s="18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172</v>
      </c>
    </row>
    <row r="214" spans="1:20" ht="24" customHeight="1" x14ac:dyDescent="0.25">
      <c r="A214" s="19" t="s">
        <v>173</v>
      </c>
      <c r="B214" s="19"/>
      <c r="C214" s="19"/>
      <c r="D214" s="19"/>
      <c r="E214" s="19"/>
      <c r="F214" s="19"/>
      <c r="G214" s="19"/>
      <c r="H214" s="19"/>
      <c r="T214" s="3" t="s">
        <v>172</v>
      </c>
    </row>
    <row r="215" spans="1:20" x14ac:dyDescent="0.25">
      <c r="A215" s="20" t="s">
        <v>36</v>
      </c>
      <c r="B215" s="20"/>
      <c r="C215" s="21"/>
      <c r="D215" s="21"/>
      <c r="E215" s="21"/>
      <c r="F215" s="21"/>
      <c r="G215" s="21"/>
      <c r="H215" s="18"/>
      <c r="T215" s="3" t="s">
        <v>35</v>
      </c>
    </row>
    <row r="216" spans="1:20" ht="30" x14ac:dyDescent="0.25">
      <c r="A216" s="22">
        <v>64</v>
      </c>
      <c r="B216" s="22">
        <v>250</v>
      </c>
      <c r="C216" s="22" t="s">
        <v>58</v>
      </c>
      <c r="D216" s="23">
        <v>0</v>
      </c>
      <c r="E216" s="24">
        <v>0</v>
      </c>
      <c r="F216" s="24">
        <v>0</v>
      </c>
      <c r="G216" s="25">
        <f>((D216-E216+F216)*(B216))</f>
        <v>0</v>
      </c>
      <c r="H216" s="26"/>
      <c r="I216" s="2">
        <f>((D216*B216))</f>
        <v>0</v>
      </c>
      <c r="J216" s="2">
        <f>((E216*B216))</f>
        <v>0</v>
      </c>
      <c r="K216" s="2">
        <f>((F216*B216))</f>
        <v>0</v>
      </c>
      <c r="O216" s="1" t="s">
        <v>174</v>
      </c>
    </row>
    <row r="217" spans="1:20" ht="36" customHeight="1" x14ac:dyDescent="0.25">
      <c r="A217" s="27" t="s">
        <v>175</v>
      </c>
      <c r="B217" s="27"/>
      <c r="C217" s="27"/>
      <c r="D217" s="27"/>
      <c r="E217" s="27"/>
      <c r="F217" s="27"/>
      <c r="G217" s="27"/>
      <c r="H217" s="27"/>
      <c r="T217" s="3" t="s">
        <v>174</v>
      </c>
    </row>
    <row r="218" spans="1:20" x14ac:dyDescent="0.25">
      <c r="A218" s="28" t="s">
        <v>36</v>
      </c>
      <c r="B218" s="28"/>
      <c r="C218" s="11"/>
      <c r="D218" s="11"/>
      <c r="E218" s="11"/>
      <c r="F218" s="11"/>
      <c r="G218" s="11"/>
      <c r="H218" s="26"/>
      <c r="T218" s="3" t="s">
        <v>35</v>
      </c>
    </row>
    <row r="219" spans="1:20" ht="30" x14ac:dyDescent="0.25">
      <c r="A219" s="14">
        <v>65</v>
      </c>
      <c r="B219" s="14">
        <v>250</v>
      </c>
      <c r="C219" s="14" t="s">
        <v>58</v>
      </c>
      <c r="D219" s="15">
        <v>0</v>
      </c>
      <c r="E219" s="16">
        <v>0</v>
      </c>
      <c r="F219" s="16">
        <v>0</v>
      </c>
      <c r="G219" s="17">
        <f>((D219-E219+F219)*(B219))</f>
        <v>0</v>
      </c>
      <c r="H219" s="18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176</v>
      </c>
    </row>
    <row r="220" spans="1:20" ht="36" customHeight="1" x14ac:dyDescent="0.25">
      <c r="A220" s="19" t="s">
        <v>177</v>
      </c>
      <c r="B220" s="19"/>
      <c r="C220" s="19"/>
      <c r="D220" s="19"/>
      <c r="E220" s="19"/>
      <c r="F220" s="19"/>
      <c r="G220" s="19"/>
      <c r="H220" s="19"/>
      <c r="T220" s="3" t="s">
        <v>176</v>
      </c>
    </row>
    <row r="221" spans="1:20" x14ac:dyDescent="0.25">
      <c r="A221" s="20" t="s">
        <v>36</v>
      </c>
      <c r="B221" s="20"/>
      <c r="C221" s="21"/>
      <c r="D221" s="21"/>
      <c r="E221" s="21"/>
      <c r="F221" s="21"/>
      <c r="G221" s="21"/>
      <c r="H221" s="18"/>
      <c r="T221" s="3" t="s">
        <v>35</v>
      </c>
    </row>
    <row r="222" spans="1:20" ht="30" x14ac:dyDescent="0.25">
      <c r="A222" s="22">
        <v>66</v>
      </c>
      <c r="B222" s="22">
        <v>40</v>
      </c>
      <c r="C222" s="22" t="s">
        <v>58</v>
      </c>
      <c r="D222" s="23">
        <v>0</v>
      </c>
      <c r="E222" s="24">
        <v>0</v>
      </c>
      <c r="F222" s="24">
        <v>0</v>
      </c>
      <c r="G222" s="25">
        <f>((D222-E222+F222)*(B222))</f>
        <v>0</v>
      </c>
      <c r="H222" s="26"/>
      <c r="I222" s="2">
        <f>((D222*B222))</f>
        <v>0</v>
      </c>
      <c r="J222" s="2">
        <f>((E222*B222))</f>
        <v>0</v>
      </c>
      <c r="K222" s="2">
        <f>((F222*B222))</f>
        <v>0</v>
      </c>
      <c r="O222" s="1" t="s">
        <v>178</v>
      </c>
    </row>
    <row r="223" spans="1:20" ht="36" customHeight="1" x14ac:dyDescent="0.25">
      <c r="A223" s="27" t="s">
        <v>179</v>
      </c>
      <c r="B223" s="27"/>
      <c r="C223" s="27"/>
      <c r="D223" s="27"/>
      <c r="E223" s="27"/>
      <c r="F223" s="27"/>
      <c r="G223" s="27"/>
      <c r="H223" s="27"/>
      <c r="T223" s="3" t="s">
        <v>178</v>
      </c>
    </row>
    <row r="224" spans="1:20" x14ac:dyDescent="0.25">
      <c r="A224" s="28" t="s">
        <v>36</v>
      </c>
      <c r="B224" s="28"/>
      <c r="C224" s="11"/>
      <c r="D224" s="11"/>
      <c r="E224" s="11"/>
      <c r="F224" s="11"/>
      <c r="G224" s="11"/>
      <c r="H224" s="26"/>
      <c r="T224" s="3" t="s">
        <v>35</v>
      </c>
    </row>
    <row r="225" spans="1:20" ht="30" x14ac:dyDescent="0.25">
      <c r="A225" s="14">
        <v>67</v>
      </c>
      <c r="B225" s="14">
        <v>50000</v>
      </c>
      <c r="C225" s="14" t="s">
        <v>32</v>
      </c>
      <c r="D225" s="15">
        <v>0</v>
      </c>
      <c r="E225" s="16">
        <v>0</v>
      </c>
      <c r="F225" s="16">
        <v>0</v>
      </c>
      <c r="G225" s="17">
        <f>((D225-E225+F225)*(B225))</f>
        <v>0</v>
      </c>
      <c r="H225" s="18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180</v>
      </c>
    </row>
    <row r="226" spans="1:20" x14ac:dyDescent="0.25">
      <c r="A226" s="19" t="s">
        <v>181</v>
      </c>
      <c r="B226" s="19"/>
      <c r="C226" s="19"/>
      <c r="D226" s="19"/>
      <c r="E226" s="19"/>
      <c r="F226" s="19"/>
      <c r="G226" s="19"/>
      <c r="H226" s="19"/>
      <c r="T226" s="3" t="s">
        <v>180</v>
      </c>
    </row>
    <row r="227" spans="1:20" x14ac:dyDescent="0.25">
      <c r="A227" s="20" t="s">
        <v>36</v>
      </c>
      <c r="B227" s="20"/>
      <c r="C227" s="21"/>
      <c r="D227" s="21"/>
      <c r="E227" s="21"/>
      <c r="F227" s="21"/>
      <c r="G227" s="21"/>
      <c r="H227" s="18"/>
      <c r="T227" s="3" t="s">
        <v>35</v>
      </c>
    </row>
    <row r="228" spans="1:20" ht="30" x14ac:dyDescent="0.25">
      <c r="A228" s="22">
        <v>68</v>
      </c>
      <c r="B228" s="22">
        <v>30000</v>
      </c>
      <c r="C228" s="22" t="s">
        <v>32</v>
      </c>
      <c r="D228" s="23">
        <v>0</v>
      </c>
      <c r="E228" s="24">
        <v>0</v>
      </c>
      <c r="F228" s="24">
        <v>0</v>
      </c>
      <c r="G228" s="25">
        <f>((D228-E228+F228)*(B228))</f>
        <v>0</v>
      </c>
      <c r="H228" s="26"/>
      <c r="I228" s="2">
        <f>((D228*B228))</f>
        <v>0</v>
      </c>
      <c r="J228" s="2">
        <f>((E228*B228))</f>
        <v>0</v>
      </c>
      <c r="K228" s="2">
        <f>((F228*B228))</f>
        <v>0</v>
      </c>
      <c r="O228" s="1" t="s">
        <v>182</v>
      </c>
    </row>
    <row r="229" spans="1:20" x14ac:dyDescent="0.25">
      <c r="A229" s="27" t="s">
        <v>183</v>
      </c>
      <c r="B229" s="27"/>
      <c r="C229" s="27"/>
      <c r="D229" s="27"/>
      <c r="E229" s="27"/>
      <c r="F229" s="27"/>
      <c r="G229" s="27"/>
      <c r="H229" s="27"/>
      <c r="T229" s="3" t="s">
        <v>182</v>
      </c>
    </row>
    <row r="230" spans="1:20" x14ac:dyDescent="0.25">
      <c r="A230" s="28" t="s">
        <v>36</v>
      </c>
      <c r="B230" s="28"/>
      <c r="C230" s="11"/>
      <c r="D230" s="11"/>
      <c r="E230" s="11"/>
      <c r="F230" s="11"/>
      <c r="G230" s="11"/>
      <c r="H230" s="26"/>
      <c r="T230" s="3" t="s">
        <v>35</v>
      </c>
    </row>
    <row r="231" spans="1:20" ht="30" x14ac:dyDescent="0.25">
      <c r="A231" s="14">
        <v>69</v>
      </c>
      <c r="B231" s="14">
        <v>30000</v>
      </c>
      <c r="C231" s="14" t="s">
        <v>32</v>
      </c>
      <c r="D231" s="15">
        <v>0</v>
      </c>
      <c r="E231" s="16">
        <v>0</v>
      </c>
      <c r="F231" s="16">
        <v>0</v>
      </c>
      <c r="G231" s="17">
        <f>((D231-E231+F231)*(B231))</f>
        <v>0</v>
      </c>
      <c r="H231" s="18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184</v>
      </c>
    </row>
    <row r="232" spans="1:20" x14ac:dyDescent="0.25">
      <c r="A232" s="19" t="s">
        <v>185</v>
      </c>
      <c r="B232" s="19"/>
      <c r="C232" s="19"/>
      <c r="D232" s="19"/>
      <c r="E232" s="19"/>
      <c r="F232" s="19"/>
      <c r="G232" s="19"/>
      <c r="H232" s="19"/>
      <c r="T232" s="3" t="s">
        <v>184</v>
      </c>
    </row>
    <row r="233" spans="1:20" x14ac:dyDescent="0.25">
      <c r="A233" s="20" t="s">
        <v>36</v>
      </c>
      <c r="B233" s="20"/>
      <c r="C233" s="21"/>
      <c r="D233" s="21"/>
      <c r="E233" s="21"/>
      <c r="F233" s="21"/>
      <c r="G233" s="21"/>
      <c r="H233" s="18"/>
      <c r="T233" s="3" t="s">
        <v>35</v>
      </c>
    </row>
    <row r="234" spans="1:20" ht="30" x14ac:dyDescent="0.25">
      <c r="A234" s="22">
        <v>70</v>
      </c>
      <c r="B234" s="22">
        <v>20000</v>
      </c>
      <c r="C234" s="22" t="s">
        <v>32</v>
      </c>
      <c r="D234" s="23">
        <v>0</v>
      </c>
      <c r="E234" s="24">
        <v>0</v>
      </c>
      <c r="F234" s="24">
        <v>0</v>
      </c>
      <c r="G234" s="25">
        <f>((D234-E234+F234)*(B234))</f>
        <v>0</v>
      </c>
      <c r="H234" s="26"/>
      <c r="I234" s="2">
        <f>((D234*B234))</f>
        <v>0</v>
      </c>
      <c r="J234" s="2">
        <f>((E234*B234))</f>
        <v>0</v>
      </c>
      <c r="K234" s="2">
        <f>((F234*B234))</f>
        <v>0</v>
      </c>
      <c r="O234" s="1" t="s">
        <v>186</v>
      </c>
    </row>
    <row r="235" spans="1:20" x14ac:dyDescent="0.25">
      <c r="A235" s="27" t="s">
        <v>187</v>
      </c>
      <c r="B235" s="27"/>
      <c r="C235" s="27"/>
      <c r="D235" s="27"/>
      <c r="E235" s="27"/>
      <c r="F235" s="27"/>
      <c r="G235" s="27"/>
      <c r="H235" s="27"/>
      <c r="T235" s="3" t="s">
        <v>186</v>
      </c>
    </row>
    <row r="236" spans="1:20" x14ac:dyDescent="0.25">
      <c r="A236" s="28" t="s">
        <v>36</v>
      </c>
      <c r="B236" s="28"/>
      <c r="C236" s="11"/>
      <c r="D236" s="11"/>
      <c r="E236" s="11"/>
      <c r="F236" s="11"/>
      <c r="G236" s="11"/>
      <c r="H236" s="26"/>
      <c r="T236" s="3" t="s">
        <v>35</v>
      </c>
    </row>
    <row r="237" spans="1:20" ht="30" x14ac:dyDescent="0.25">
      <c r="A237" s="14">
        <v>71</v>
      </c>
      <c r="B237" s="14">
        <v>5</v>
      </c>
      <c r="C237" s="14" t="s">
        <v>32</v>
      </c>
      <c r="D237" s="15">
        <v>0</v>
      </c>
      <c r="E237" s="16">
        <v>0</v>
      </c>
      <c r="F237" s="16">
        <v>0</v>
      </c>
      <c r="G237" s="17">
        <f>((D237-E237+F237)*(B237))</f>
        <v>0</v>
      </c>
      <c r="H237" s="18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188</v>
      </c>
    </row>
    <row r="238" spans="1:20" ht="96" customHeight="1" x14ac:dyDescent="0.25">
      <c r="A238" s="19" t="s">
        <v>189</v>
      </c>
      <c r="B238" s="19"/>
      <c r="C238" s="19"/>
      <c r="D238" s="19"/>
      <c r="E238" s="19"/>
      <c r="F238" s="19"/>
      <c r="G238" s="19"/>
      <c r="H238" s="19"/>
      <c r="T238" s="3" t="s">
        <v>188</v>
      </c>
    </row>
    <row r="239" spans="1:20" x14ac:dyDescent="0.25">
      <c r="A239" s="20" t="s">
        <v>36</v>
      </c>
      <c r="B239" s="20"/>
      <c r="C239" s="21"/>
      <c r="D239" s="21"/>
      <c r="E239" s="21"/>
      <c r="F239" s="21"/>
      <c r="G239" s="21"/>
      <c r="H239" s="18"/>
      <c r="T239" s="3" t="s">
        <v>35</v>
      </c>
    </row>
    <row r="240" spans="1:20" ht="30" x14ac:dyDescent="0.25">
      <c r="A240" s="22">
        <v>72</v>
      </c>
      <c r="B240" s="22">
        <v>20</v>
      </c>
      <c r="C240" s="22" t="s">
        <v>32</v>
      </c>
      <c r="D240" s="23">
        <v>0</v>
      </c>
      <c r="E240" s="24">
        <v>0</v>
      </c>
      <c r="F240" s="24">
        <v>0</v>
      </c>
      <c r="G240" s="25">
        <f>((D240-E240+F240)*(B240))</f>
        <v>0</v>
      </c>
      <c r="H240" s="26"/>
      <c r="I240" s="2">
        <f>((D240*B240))</f>
        <v>0</v>
      </c>
      <c r="J240" s="2">
        <f>((E240*B240))</f>
        <v>0</v>
      </c>
      <c r="K240" s="2">
        <f>((F240*B240))</f>
        <v>0</v>
      </c>
      <c r="O240" s="1" t="s">
        <v>190</v>
      </c>
    </row>
    <row r="241" spans="1:20" ht="96" customHeight="1" x14ac:dyDescent="0.25">
      <c r="A241" s="27" t="s">
        <v>191</v>
      </c>
      <c r="B241" s="27"/>
      <c r="C241" s="27"/>
      <c r="D241" s="27"/>
      <c r="E241" s="27"/>
      <c r="F241" s="27"/>
      <c r="G241" s="27"/>
      <c r="H241" s="27"/>
      <c r="T241" s="3" t="s">
        <v>190</v>
      </c>
    </row>
    <row r="242" spans="1:20" x14ac:dyDescent="0.25">
      <c r="A242" s="28" t="s">
        <v>36</v>
      </c>
      <c r="B242" s="28"/>
      <c r="C242" s="11"/>
      <c r="D242" s="11"/>
      <c r="E242" s="11"/>
      <c r="F242" s="11"/>
      <c r="G242" s="11"/>
      <c r="H242" s="26"/>
      <c r="T242" s="3" t="s">
        <v>35</v>
      </c>
    </row>
    <row r="243" spans="1:20" ht="30" x14ac:dyDescent="0.25">
      <c r="A243" s="14">
        <v>73</v>
      </c>
      <c r="B243" s="14">
        <v>125</v>
      </c>
      <c r="C243" s="14" t="s">
        <v>32</v>
      </c>
      <c r="D243" s="15">
        <v>0</v>
      </c>
      <c r="E243" s="16">
        <v>0</v>
      </c>
      <c r="F243" s="16">
        <v>0</v>
      </c>
      <c r="G243" s="17">
        <f>((D243-E243+F243)*(B243))</f>
        <v>0</v>
      </c>
      <c r="H243" s="18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192</v>
      </c>
    </row>
    <row r="244" spans="1:20" ht="36" customHeight="1" x14ac:dyDescent="0.25">
      <c r="A244" s="19" t="s">
        <v>193</v>
      </c>
      <c r="B244" s="19"/>
      <c r="C244" s="19"/>
      <c r="D244" s="19"/>
      <c r="E244" s="19"/>
      <c r="F244" s="19"/>
      <c r="G244" s="19"/>
      <c r="H244" s="19"/>
      <c r="T244" s="3" t="s">
        <v>192</v>
      </c>
    </row>
    <row r="245" spans="1:20" x14ac:dyDescent="0.25">
      <c r="A245" s="20" t="s">
        <v>36</v>
      </c>
      <c r="B245" s="20"/>
      <c r="C245" s="21"/>
      <c r="D245" s="21"/>
      <c r="E245" s="21"/>
      <c r="F245" s="21"/>
      <c r="G245" s="21"/>
      <c r="H245" s="18"/>
      <c r="T245" s="3" t="s">
        <v>35</v>
      </c>
    </row>
    <row r="246" spans="1:20" ht="30" x14ac:dyDescent="0.25">
      <c r="A246" s="22">
        <v>74</v>
      </c>
      <c r="B246" s="22">
        <v>125</v>
      </c>
      <c r="C246" s="22" t="s">
        <v>32</v>
      </c>
      <c r="D246" s="23">
        <v>0</v>
      </c>
      <c r="E246" s="24">
        <v>0</v>
      </c>
      <c r="F246" s="24">
        <v>0</v>
      </c>
      <c r="G246" s="25">
        <f>((D246-E246+F246)*(B246))</f>
        <v>0</v>
      </c>
      <c r="H246" s="26"/>
      <c r="I246" s="2">
        <f>((D246*B246))</f>
        <v>0</v>
      </c>
      <c r="J246" s="2">
        <f>((E246*B246))</f>
        <v>0</v>
      </c>
      <c r="K246" s="2">
        <f>((F246*B246))</f>
        <v>0</v>
      </c>
      <c r="O246" s="1" t="s">
        <v>194</v>
      </c>
    </row>
    <row r="247" spans="1:20" ht="24" customHeight="1" x14ac:dyDescent="0.25">
      <c r="A247" s="27" t="s">
        <v>195</v>
      </c>
      <c r="B247" s="27"/>
      <c r="C247" s="27"/>
      <c r="D247" s="27"/>
      <c r="E247" s="27"/>
      <c r="F247" s="27"/>
      <c r="G247" s="27"/>
      <c r="H247" s="27"/>
      <c r="T247" s="3" t="s">
        <v>194</v>
      </c>
    </row>
    <row r="248" spans="1:20" x14ac:dyDescent="0.25">
      <c r="A248" s="28" t="s">
        <v>36</v>
      </c>
      <c r="B248" s="28"/>
      <c r="C248" s="11"/>
      <c r="D248" s="11"/>
      <c r="E248" s="11"/>
      <c r="F248" s="11"/>
      <c r="G248" s="11"/>
      <c r="H248" s="26"/>
      <c r="T248" s="3" t="s">
        <v>35</v>
      </c>
    </row>
    <row r="249" spans="1:20" ht="30" x14ac:dyDescent="0.25">
      <c r="A249" s="14">
        <v>75</v>
      </c>
      <c r="B249" s="14">
        <v>20</v>
      </c>
      <c r="C249" s="14" t="s">
        <v>63</v>
      </c>
      <c r="D249" s="15">
        <v>0</v>
      </c>
      <c r="E249" s="16">
        <v>0</v>
      </c>
      <c r="F249" s="16">
        <v>0</v>
      </c>
      <c r="G249" s="17">
        <f>((D249-E249+F249)*(B249))</f>
        <v>0</v>
      </c>
      <c r="H249" s="18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196</v>
      </c>
    </row>
    <row r="250" spans="1:20" ht="36" customHeight="1" x14ac:dyDescent="0.25">
      <c r="A250" s="19" t="s">
        <v>197</v>
      </c>
      <c r="B250" s="19"/>
      <c r="C250" s="19"/>
      <c r="D250" s="19"/>
      <c r="E250" s="19"/>
      <c r="F250" s="19"/>
      <c r="G250" s="19"/>
      <c r="H250" s="19"/>
      <c r="T250" s="3" t="s">
        <v>196</v>
      </c>
    </row>
    <row r="251" spans="1:20" x14ac:dyDescent="0.25">
      <c r="A251" s="20" t="s">
        <v>36</v>
      </c>
      <c r="B251" s="20"/>
      <c r="C251" s="21"/>
      <c r="D251" s="21"/>
      <c r="E251" s="21"/>
      <c r="F251" s="21"/>
      <c r="G251" s="21"/>
      <c r="H251" s="18"/>
      <c r="T251" s="3" t="s">
        <v>35</v>
      </c>
    </row>
    <row r="252" spans="1:20" ht="30" x14ac:dyDescent="0.25">
      <c r="A252" s="22">
        <v>76</v>
      </c>
      <c r="B252" s="22">
        <v>20</v>
      </c>
      <c r="C252" s="22" t="s">
        <v>63</v>
      </c>
      <c r="D252" s="23">
        <v>0</v>
      </c>
      <c r="E252" s="24">
        <v>0</v>
      </c>
      <c r="F252" s="24">
        <v>0</v>
      </c>
      <c r="G252" s="25">
        <f>((D252-E252+F252)*(B252))</f>
        <v>0</v>
      </c>
      <c r="H252" s="26"/>
      <c r="I252" s="2">
        <f>((D252*B252))</f>
        <v>0</v>
      </c>
      <c r="J252" s="2">
        <f>((E252*B252))</f>
        <v>0</v>
      </c>
      <c r="K252" s="2">
        <f>((F252*B252))</f>
        <v>0</v>
      </c>
      <c r="O252" s="1" t="s">
        <v>198</v>
      </c>
    </row>
    <row r="253" spans="1:20" ht="36" customHeight="1" x14ac:dyDescent="0.25">
      <c r="A253" s="27" t="s">
        <v>199</v>
      </c>
      <c r="B253" s="27"/>
      <c r="C253" s="27"/>
      <c r="D253" s="27"/>
      <c r="E253" s="27"/>
      <c r="F253" s="27"/>
      <c r="G253" s="27"/>
      <c r="H253" s="27"/>
      <c r="T253" s="3" t="s">
        <v>198</v>
      </c>
    </row>
    <row r="254" spans="1:20" x14ac:dyDescent="0.25">
      <c r="A254" s="28" t="s">
        <v>36</v>
      </c>
      <c r="B254" s="28"/>
      <c r="C254" s="11"/>
      <c r="D254" s="11"/>
      <c r="E254" s="11"/>
      <c r="F254" s="11"/>
      <c r="G254" s="11"/>
      <c r="H254" s="26"/>
      <c r="T254" s="3" t="s">
        <v>35</v>
      </c>
    </row>
    <row r="255" spans="1:20" ht="30" x14ac:dyDescent="0.25">
      <c r="A255" s="14">
        <v>77</v>
      </c>
      <c r="B255" s="14">
        <v>20</v>
      </c>
      <c r="C255" s="14" t="s">
        <v>63</v>
      </c>
      <c r="D255" s="15">
        <v>0</v>
      </c>
      <c r="E255" s="16">
        <v>0</v>
      </c>
      <c r="F255" s="16">
        <v>0</v>
      </c>
      <c r="G255" s="17">
        <f>((D255-E255+F255)*(B255))</f>
        <v>0</v>
      </c>
      <c r="H255" s="18"/>
      <c r="I255" s="2">
        <f>((D255*B255))</f>
        <v>0</v>
      </c>
      <c r="J255" s="2">
        <f>((E255*B255))</f>
        <v>0</v>
      </c>
      <c r="K255" s="2">
        <f>((F255*B255))</f>
        <v>0</v>
      </c>
      <c r="O255" s="1" t="s">
        <v>200</v>
      </c>
    </row>
    <row r="256" spans="1:20" ht="36" customHeight="1" x14ac:dyDescent="0.25">
      <c r="A256" s="19" t="s">
        <v>201</v>
      </c>
      <c r="B256" s="19"/>
      <c r="C256" s="19"/>
      <c r="D256" s="19"/>
      <c r="E256" s="19"/>
      <c r="F256" s="19"/>
      <c r="G256" s="19"/>
      <c r="H256" s="19"/>
      <c r="T256" s="3" t="s">
        <v>200</v>
      </c>
    </row>
    <row r="257" spans="1:20" x14ac:dyDescent="0.25">
      <c r="A257" s="20" t="s">
        <v>36</v>
      </c>
      <c r="B257" s="20"/>
      <c r="C257" s="21"/>
      <c r="D257" s="21"/>
      <c r="E257" s="21"/>
      <c r="F257" s="21"/>
      <c r="G257" s="21"/>
      <c r="H257" s="18"/>
      <c r="T257" s="3" t="s">
        <v>35</v>
      </c>
    </row>
    <row r="258" spans="1:20" ht="30" x14ac:dyDescent="0.25">
      <c r="A258" s="22">
        <v>78</v>
      </c>
      <c r="B258" s="22">
        <v>20</v>
      </c>
      <c r="C258" s="22" t="s">
        <v>63</v>
      </c>
      <c r="D258" s="23">
        <v>0</v>
      </c>
      <c r="E258" s="24">
        <v>0</v>
      </c>
      <c r="F258" s="24">
        <v>0</v>
      </c>
      <c r="G258" s="25">
        <f>((D258-E258+F258)*(B258))</f>
        <v>0</v>
      </c>
      <c r="H258" s="26"/>
      <c r="I258" s="2">
        <f>((D258*B258))</f>
        <v>0</v>
      </c>
      <c r="J258" s="2">
        <f>((E258*B258))</f>
        <v>0</v>
      </c>
      <c r="K258" s="2">
        <f>((F258*B258))</f>
        <v>0</v>
      </c>
      <c r="O258" s="1" t="s">
        <v>202</v>
      </c>
    </row>
    <row r="259" spans="1:20" ht="36" customHeight="1" x14ac:dyDescent="0.25">
      <c r="A259" s="27" t="s">
        <v>203</v>
      </c>
      <c r="B259" s="27"/>
      <c r="C259" s="27"/>
      <c r="D259" s="27"/>
      <c r="E259" s="27"/>
      <c r="F259" s="27"/>
      <c r="G259" s="27"/>
      <c r="H259" s="27"/>
      <c r="T259" s="3" t="s">
        <v>202</v>
      </c>
    </row>
    <row r="260" spans="1:20" x14ac:dyDescent="0.25">
      <c r="A260" s="28" t="s">
        <v>36</v>
      </c>
      <c r="B260" s="28"/>
      <c r="C260" s="11"/>
      <c r="D260" s="11"/>
      <c r="E260" s="11"/>
      <c r="F260" s="11"/>
      <c r="G260" s="11"/>
      <c r="H260" s="26"/>
      <c r="T260" s="3" t="s">
        <v>35</v>
      </c>
    </row>
    <row r="261" spans="1:20" ht="30" x14ac:dyDescent="0.25">
      <c r="A261" s="14">
        <v>79</v>
      </c>
      <c r="B261" s="14">
        <v>20</v>
      </c>
      <c r="C261" s="14" t="s">
        <v>63</v>
      </c>
      <c r="D261" s="15">
        <v>0</v>
      </c>
      <c r="E261" s="16">
        <v>0</v>
      </c>
      <c r="F261" s="16">
        <v>0</v>
      </c>
      <c r="G261" s="17">
        <f>((D261-E261+F261)*(B261))</f>
        <v>0</v>
      </c>
      <c r="H261" s="18"/>
      <c r="I261" s="2">
        <f>((D261*B261))</f>
        <v>0</v>
      </c>
      <c r="J261" s="2">
        <f>((E261*B261))</f>
        <v>0</v>
      </c>
      <c r="K261" s="2">
        <f>((F261*B261))</f>
        <v>0</v>
      </c>
      <c r="O261" s="1" t="s">
        <v>204</v>
      </c>
    </row>
    <row r="262" spans="1:20" ht="36" customHeight="1" x14ac:dyDescent="0.25">
      <c r="A262" s="19" t="s">
        <v>205</v>
      </c>
      <c r="B262" s="19"/>
      <c r="C262" s="19"/>
      <c r="D262" s="19"/>
      <c r="E262" s="19"/>
      <c r="F262" s="19"/>
      <c r="G262" s="19"/>
      <c r="H262" s="19"/>
      <c r="T262" s="3" t="s">
        <v>204</v>
      </c>
    </row>
    <row r="263" spans="1:20" x14ac:dyDescent="0.25">
      <c r="A263" s="20" t="s">
        <v>36</v>
      </c>
      <c r="B263" s="20"/>
      <c r="C263" s="21"/>
      <c r="D263" s="21"/>
      <c r="E263" s="21"/>
      <c r="F263" s="21"/>
      <c r="G263" s="21"/>
      <c r="H263" s="18"/>
      <c r="T263" s="3" t="s">
        <v>35</v>
      </c>
    </row>
    <row r="264" spans="1:20" ht="30" x14ac:dyDescent="0.25">
      <c r="A264" s="22">
        <v>80</v>
      </c>
      <c r="B264" s="22">
        <v>20</v>
      </c>
      <c r="C264" s="22" t="s">
        <v>63</v>
      </c>
      <c r="D264" s="23">
        <v>0</v>
      </c>
      <c r="E264" s="24">
        <v>0</v>
      </c>
      <c r="F264" s="24">
        <v>0</v>
      </c>
      <c r="G264" s="25">
        <f>((D264-E264+F264)*(B264))</f>
        <v>0</v>
      </c>
      <c r="H264" s="26"/>
      <c r="I264" s="2">
        <f>((D264*B264))</f>
        <v>0</v>
      </c>
      <c r="J264" s="2">
        <f>((E264*B264))</f>
        <v>0</v>
      </c>
      <c r="K264" s="2">
        <f>((F264*B264))</f>
        <v>0</v>
      </c>
      <c r="O264" s="1" t="s">
        <v>206</v>
      </c>
    </row>
    <row r="265" spans="1:20" ht="36" customHeight="1" x14ac:dyDescent="0.25">
      <c r="A265" s="27" t="s">
        <v>207</v>
      </c>
      <c r="B265" s="27"/>
      <c r="C265" s="27"/>
      <c r="D265" s="27"/>
      <c r="E265" s="27"/>
      <c r="F265" s="27"/>
      <c r="G265" s="27"/>
      <c r="H265" s="27"/>
      <c r="T265" s="3" t="s">
        <v>206</v>
      </c>
    </row>
    <row r="266" spans="1:20" x14ac:dyDescent="0.25">
      <c r="A266" s="28" t="s">
        <v>36</v>
      </c>
      <c r="B266" s="28"/>
      <c r="C266" s="11"/>
      <c r="D266" s="11"/>
      <c r="E266" s="11"/>
      <c r="F266" s="11"/>
      <c r="G266" s="11"/>
      <c r="H266" s="26"/>
      <c r="T266" s="3" t="s">
        <v>35</v>
      </c>
    </row>
    <row r="267" spans="1:20" ht="30" x14ac:dyDescent="0.25">
      <c r="A267" s="14">
        <v>81</v>
      </c>
      <c r="B267" s="14">
        <v>20</v>
      </c>
      <c r="C267" s="14" t="s">
        <v>63</v>
      </c>
      <c r="D267" s="15">
        <v>0</v>
      </c>
      <c r="E267" s="16">
        <v>0</v>
      </c>
      <c r="F267" s="16">
        <v>0</v>
      </c>
      <c r="G267" s="17">
        <f>((D267-E267+F267)*(B267))</f>
        <v>0</v>
      </c>
      <c r="H267" s="18"/>
      <c r="I267" s="2">
        <f>((D267*B267))</f>
        <v>0</v>
      </c>
      <c r="J267" s="2">
        <f>((E267*B267))</f>
        <v>0</v>
      </c>
      <c r="K267" s="2">
        <f>((F267*B267))</f>
        <v>0</v>
      </c>
      <c r="O267" s="1" t="s">
        <v>208</v>
      </c>
    </row>
    <row r="268" spans="1:20" ht="36" customHeight="1" x14ac:dyDescent="0.25">
      <c r="A268" s="19" t="s">
        <v>209</v>
      </c>
      <c r="B268" s="19"/>
      <c r="C268" s="19"/>
      <c r="D268" s="19"/>
      <c r="E268" s="19"/>
      <c r="F268" s="19"/>
      <c r="G268" s="19"/>
      <c r="H268" s="19"/>
      <c r="T268" s="3" t="s">
        <v>208</v>
      </c>
    </row>
    <row r="269" spans="1:20" x14ac:dyDescent="0.25">
      <c r="A269" s="20" t="s">
        <v>36</v>
      </c>
      <c r="B269" s="20"/>
      <c r="C269" s="21"/>
      <c r="D269" s="21"/>
      <c r="E269" s="21"/>
      <c r="F269" s="21"/>
      <c r="G269" s="21"/>
      <c r="H269" s="18"/>
      <c r="T269" s="3" t="s">
        <v>35</v>
      </c>
    </row>
    <row r="270" spans="1:20" ht="30" x14ac:dyDescent="0.25">
      <c r="A270" s="22">
        <v>82</v>
      </c>
      <c r="B270" s="22">
        <v>20</v>
      </c>
      <c r="C270" s="22" t="s">
        <v>63</v>
      </c>
      <c r="D270" s="23">
        <v>0</v>
      </c>
      <c r="E270" s="24">
        <v>0</v>
      </c>
      <c r="F270" s="24">
        <v>0</v>
      </c>
      <c r="G270" s="25">
        <f>((D270-E270+F270)*(B270))</f>
        <v>0</v>
      </c>
      <c r="H270" s="26"/>
      <c r="I270" s="2">
        <f>((D270*B270))</f>
        <v>0</v>
      </c>
      <c r="J270" s="2">
        <f>((E270*B270))</f>
        <v>0</v>
      </c>
      <c r="K270" s="2">
        <f>((F270*B270))</f>
        <v>0</v>
      </c>
      <c r="O270" s="1" t="s">
        <v>210</v>
      </c>
    </row>
    <row r="271" spans="1:20" ht="36" customHeight="1" x14ac:dyDescent="0.25">
      <c r="A271" s="27" t="s">
        <v>211</v>
      </c>
      <c r="B271" s="27"/>
      <c r="C271" s="27"/>
      <c r="D271" s="27"/>
      <c r="E271" s="27"/>
      <c r="F271" s="27"/>
      <c r="G271" s="27"/>
      <c r="H271" s="27"/>
      <c r="T271" s="3" t="s">
        <v>210</v>
      </c>
    </row>
    <row r="272" spans="1:20" x14ac:dyDescent="0.25">
      <c r="A272" s="28" t="s">
        <v>36</v>
      </c>
      <c r="B272" s="28"/>
      <c r="C272" s="11"/>
      <c r="D272" s="11"/>
      <c r="E272" s="11"/>
      <c r="F272" s="11"/>
      <c r="G272" s="11"/>
      <c r="H272" s="26"/>
      <c r="T272" s="3" t="s">
        <v>35</v>
      </c>
    </row>
    <row r="273" spans="1:20" ht="30" x14ac:dyDescent="0.25">
      <c r="A273" s="14">
        <v>83</v>
      </c>
      <c r="B273" s="14">
        <v>20</v>
      </c>
      <c r="C273" s="14" t="s">
        <v>63</v>
      </c>
      <c r="D273" s="15">
        <v>0</v>
      </c>
      <c r="E273" s="16">
        <v>0</v>
      </c>
      <c r="F273" s="16">
        <v>0</v>
      </c>
      <c r="G273" s="17">
        <f>((D273-E273+F273)*(B273))</f>
        <v>0</v>
      </c>
      <c r="H273" s="18"/>
      <c r="I273" s="2">
        <f>((D273*B273))</f>
        <v>0</v>
      </c>
      <c r="J273" s="2">
        <f>((E273*B273))</f>
        <v>0</v>
      </c>
      <c r="K273" s="2">
        <f>((F273*B273))</f>
        <v>0</v>
      </c>
      <c r="O273" s="1" t="s">
        <v>212</v>
      </c>
    </row>
    <row r="274" spans="1:20" ht="36" customHeight="1" x14ac:dyDescent="0.25">
      <c r="A274" s="19" t="s">
        <v>213</v>
      </c>
      <c r="B274" s="19"/>
      <c r="C274" s="19"/>
      <c r="D274" s="19"/>
      <c r="E274" s="19"/>
      <c r="F274" s="19"/>
      <c r="G274" s="19"/>
      <c r="H274" s="19"/>
      <c r="T274" s="3" t="s">
        <v>212</v>
      </c>
    </row>
    <row r="275" spans="1:20" x14ac:dyDescent="0.25">
      <c r="A275" s="20" t="s">
        <v>36</v>
      </c>
      <c r="B275" s="20"/>
      <c r="C275" s="21"/>
      <c r="D275" s="21"/>
      <c r="E275" s="21"/>
      <c r="F275" s="21"/>
      <c r="G275" s="21"/>
      <c r="H275" s="18"/>
      <c r="T275" s="3" t="s">
        <v>35</v>
      </c>
    </row>
    <row r="276" spans="1:20" ht="30" x14ac:dyDescent="0.25">
      <c r="A276" s="22">
        <v>84</v>
      </c>
      <c r="B276" s="22">
        <v>20</v>
      </c>
      <c r="C276" s="22" t="s">
        <v>63</v>
      </c>
      <c r="D276" s="23">
        <v>0</v>
      </c>
      <c r="E276" s="24">
        <v>0</v>
      </c>
      <c r="F276" s="24">
        <v>0</v>
      </c>
      <c r="G276" s="25">
        <f>((D276-E276+F276)*(B276))</f>
        <v>0</v>
      </c>
      <c r="H276" s="26"/>
      <c r="I276" s="2">
        <f>((D276*B276))</f>
        <v>0</v>
      </c>
      <c r="J276" s="2">
        <f>((E276*B276))</f>
        <v>0</v>
      </c>
      <c r="K276" s="2">
        <f>((F276*B276))</f>
        <v>0</v>
      </c>
      <c r="O276" s="1" t="s">
        <v>214</v>
      </c>
    </row>
    <row r="277" spans="1:20" ht="36" customHeight="1" x14ac:dyDescent="0.25">
      <c r="A277" s="27" t="s">
        <v>215</v>
      </c>
      <c r="B277" s="27"/>
      <c r="C277" s="27"/>
      <c r="D277" s="27"/>
      <c r="E277" s="27"/>
      <c r="F277" s="27"/>
      <c r="G277" s="27"/>
      <c r="H277" s="27"/>
      <c r="T277" s="3" t="s">
        <v>214</v>
      </c>
    </row>
    <row r="278" spans="1:20" x14ac:dyDescent="0.25">
      <c r="A278" s="28" t="s">
        <v>36</v>
      </c>
      <c r="B278" s="28"/>
      <c r="C278" s="11"/>
      <c r="D278" s="11"/>
      <c r="E278" s="11"/>
      <c r="F278" s="11"/>
      <c r="G278" s="11"/>
      <c r="H278" s="26"/>
      <c r="T278" s="3" t="s">
        <v>35</v>
      </c>
    </row>
    <row r="279" spans="1:20" ht="30" x14ac:dyDescent="0.25">
      <c r="A279" s="14">
        <v>85</v>
      </c>
      <c r="B279" s="14">
        <v>20</v>
      </c>
      <c r="C279" s="14" t="s">
        <v>63</v>
      </c>
      <c r="D279" s="15">
        <v>0</v>
      </c>
      <c r="E279" s="16">
        <v>0</v>
      </c>
      <c r="F279" s="16">
        <v>0</v>
      </c>
      <c r="G279" s="17">
        <f>((D279-E279+F279)*(B279))</f>
        <v>0</v>
      </c>
      <c r="H279" s="18"/>
      <c r="I279" s="2">
        <f>((D279*B279))</f>
        <v>0</v>
      </c>
      <c r="J279" s="2">
        <f>((E279*B279))</f>
        <v>0</v>
      </c>
      <c r="K279" s="2">
        <f>((F279*B279))</f>
        <v>0</v>
      </c>
      <c r="O279" s="1" t="s">
        <v>216</v>
      </c>
    </row>
    <row r="280" spans="1:20" ht="36" customHeight="1" x14ac:dyDescent="0.25">
      <c r="A280" s="19" t="s">
        <v>217</v>
      </c>
      <c r="B280" s="19"/>
      <c r="C280" s="19"/>
      <c r="D280" s="19"/>
      <c r="E280" s="19"/>
      <c r="F280" s="19"/>
      <c r="G280" s="19"/>
      <c r="H280" s="19"/>
      <c r="T280" s="3" t="s">
        <v>216</v>
      </c>
    </row>
    <row r="281" spans="1:20" x14ac:dyDescent="0.25">
      <c r="A281" s="20" t="s">
        <v>36</v>
      </c>
      <c r="B281" s="20"/>
      <c r="C281" s="21"/>
      <c r="D281" s="21"/>
      <c r="E281" s="21"/>
      <c r="F281" s="21"/>
      <c r="G281" s="21"/>
      <c r="H281" s="18"/>
      <c r="T281" s="3" t="s">
        <v>35</v>
      </c>
    </row>
    <row r="282" spans="1:20" ht="30" x14ac:dyDescent="0.25">
      <c r="A282" s="22">
        <v>86</v>
      </c>
      <c r="B282" s="22">
        <v>20</v>
      </c>
      <c r="C282" s="22" t="s">
        <v>63</v>
      </c>
      <c r="D282" s="23">
        <v>0</v>
      </c>
      <c r="E282" s="24">
        <v>0</v>
      </c>
      <c r="F282" s="24">
        <v>0</v>
      </c>
      <c r="G282" s="25">
        <f>((D282-E282+F282)*(B282))</f>
        <v>0</v>
      </c>
      <c r="H282" s="26"/>
      <c r="I282" s="2">
        <f>((D282*B282))</f>
        <v>0</v>
      </c>
      <c r="J282" s="2">
        <f>((E282*B282))</f>
        <v>0</v>
      </c>
      <c r="K282" s="2">
        <f>((F282*B282))</f>
        <v>0</v>
      </c>
      <c r="O282" s="1" t="s">
        <v>218</v>
      </c>
    </row>
    <row r="283" spans="1:20" ht="36" customHeight="1" x14ac:dyDescent="0.25">
      <c r="A283" s="27" t="s">
        <v>219</v>
      </c>
      <c r="B283" s="27"/>
      <c r="C283" s="27"/>
      <c r="D283" s="27"/>
      <c r="E283" s="27"/>
      <c r="F283" s="27"/>
      <c r="G283" s="27"/>
      <c r="H283" s="27"/>
      <c r="T283" s="3" t="s">
        <v>218</v>
      </c>
    </row>
    <row r="284" spans="1:20" x14ac:dyDescent="0.25">
      <c r="A284" s="28" t="s">
        <v>36</v>
      </c>
      <c r="B284" s="28"/>
      <c r="C284" s="11"/>
      <c r="D284" s="11"/>
      <c r="E284" s="11"/>
      <c r="F284" s="11"/>
      <c r="G284" s="11"/>
      <c r="H284" s="26"/>
      <c r="T284" s="3" t="s">
        <v>35</v>
      </c>
    </row>
    <row r="285" spans="1:20" ht="30" x14ac:dyDescent="0.25">
      <c r="A285" s="14">
        <v>87</v>
      </c>
      <c r="B285" s="14">
        <v>20</v>
      </c>
      <c r="C285" s="14" t="s">
        <v>63</v>
      </c>
      <c r="D285" s="15">
        <v>0</v>
      </c>
      <c r="E285" s="16">
        <v>0</v>
      </c>
      <c r="F285" s="16">
        <v>0</v>
      </c>
      <c r="G285" s="17">
        <f>((D285-E285+F285)*(B285))</f>
        <v>0</v>
      </c>
      <c r="H285" s="18"/>
      <c r="I285" s="2">
        <f>((D285*B285))</f>
        <v>0</v>
      </c>
      <c r="J285" s="2">
        <f>((E285*B285))</f>
        <v>0</v>
      </c>
      <c r="K285" s="2">
        <f>((F285*B285))</f>
        <v>0</v>
      </c>
      <c r="O285" s="1" t="s">
        <v>220</v>
      </c>
    </row>
    <row r="286" spans="1:20" ht="24" customHeight="1" x14ac:dyDescent="0.25">
      <c r="A286" s="19" t="s">
        <v>221</v>
      </c>
      <c r="B286" s="19"/>
      <c r="C286" s="19"/>
      <c r="D286" s="19"/>
      <c r="E286" s="19"/>
      <c r="F286" s="19"/>
      <c r="G286" s="19"/>
      <c r="H286" s="19"/>
      <c r="T286" s="3" t="s">
        <v>220</v>
      </c>
    </row>
    <row r="287" spans="1:20" x14ac:dyDescent="0.25">
      <c r="A287" s="20" t="s">
        <v>36</v>
      </c>
      <c r="B287" s="20"/>
      <c r="C287" s="21"/>
      <c r="D287" s="21"/>
      <c r="E287" s="21"/>
      <c r="F287" s="21"/>
      <c r="G287" s="21"/>
      <c r="H287" s="18"/>
      <c r="T287" s="3" t="s">
        <v>35</v>
      </c>
    </row>
    <row r="288" spans="1:20" ht="30" x14ac:dyDescent="0.25">
      <c r="A288" s="22">
        <v>88</v>
      </c>
      <c r="B288" s="22">
        <v>20</v>
      </c>
      <c r="C288" s="22" t="s">
        <v>63</v>
      </c>
      <c r="D288" s="23">
        <v>0</v>
      </c>
      <c r="E288" s="24">
        <v>0</v>
      </c>
      <c r="F288" s="24">
        <v>0</v>
      </c>
      <c r="G288" s="25">
        <f>((D288-E288+F288)*(B288))</f>
        <v>0</v>
      </c>
      <c r="H288" s="26"/>
      <c r="I288" s="2">
        <f>((D288*B288))</f>
        <v>0</v>
      </c>
      <c r="J288" s="2">
        <f>((E288*B288))</f>
        <v>0</v>
      </c>
      <c r="K288" s="2">
        <f>((F288*B288))</f>
        <v>0</v>
      </c>
      <c r="O288" s="1" t="s">
        <v>222</v>
      </c>
    </row>
    <row r="289" spans="1:20" ht="36" customHeight="1" x14ac:dyDescent="0.25">
      <c r="A289" s="27" t="s">
        <v>223</v>
      </c>
      <c r="B289" s="27"/>
      <c r="C289" s="27"/>
      <c r="D289" s="27"/>
      <c r="E289" s="27"/>
      <c r="F289" s="27"/>
      <c r="G289" s="27"/>
      <c r="H289" s="27"/>
      <c r="T289" s="3" t="s">
        <v>222</v>
      </c>
    </row>
    <row r="290" spans="1:20" x14ac:dyDescent="0.25">
      <c r="A290" s="28" t="s">
        <v>36</v>
      </c>
      <c r="B290" s="28"/>
      <c r="C290" s="11"/>
      <c r="D290" s="11"/>
      <c r="E290" s="11"/>
      <c r="F290" s="11"/>
      <c r="G290" s="11"/>
      <c r="H290" s="26"/>
      <c r="T290" s="3" t="s">
        <v>35</v>
      </c>
    </row>
    <row r="291" spans="1:20" ht="30" x14ac:dyDescent="0.25">
      <c r="A291" s="14">
        <v>89</v>
      </c>
      <c r="B291" s="14">
        <v>24</v>
      </c>
      <c r="C291" s="14" t="s">
        <v>32</v>
      </c>
      <c r="D291" s="15">
        <v>0</v>
      </c>
      <c r="E291" s="16">
        <v>0</v>
      </c>
      <c r="F291" s="16">
        <v>0</v>
      </c>
      <c r="G291" s="17">
        <f>((D291-E291+F291)*(B291))</f>
        <v>0</v>
      </c>
      <c r="H291" s="18"/>
      <c r="I291" s="2">
        <f>((D291*B291))</f>
        <v>0</v>
      </c>
      <c r="J291" s="2">
        <f>((E291*B291))</f>
        <v>0</v>
      </c>
      <c r="K291" s="2">
        <f>((F291*B291))</f>
        <v>0</v>
      </c>
      <c r="O291" s="1" t="s">
        <v>224</v>
      </c>
    </row>
    <row r="292" spans="1:20" ht="24" customHeight="1" x14ac:dyDescent="0.25">
      <c r="A292" s="19" t="s">
        <v>225</v>
      </c>
      <c r="B292" s="19"/>
      <c r="C292" s="19"/>
      <c r="D292" s="19"/>
      <c r="E292" s="19"/>
      <c r="F292" s="19"/>
      <c r="G292" s="19"/>
      <c r="H292" s="19"/>
      <c r="T292" s="3" t="s">
        <v>224</v>
      </c>
    </row>
    <row r="293" spans="1:20" x14ac:dyDescent="0.25">
      <c r="A293" s="20" t="s">
        <v>36</v>
      </c>
      <c r="B293" s="20"/>
      <c r="C293" s="21"/>
      <c r="D293" s="21"/>
      <c r="E293" s="21"/>
      <c r="F293" s="21"/>
      <c r="G293" s="21"/>
      <c r="H293" s="18"/>
      <c r="T293" s="3" t="s">
        <v>35</v>
      </c>
    </row>
    <row r="294" spans="1:20" x14ac:dyDescent="0.25">
      <c r="A294" s="29" t="s">
        <v>226</v>
      </c>
      <c r="B294" s="7"/>
      <c r="C294" s="7"/>
      <c r="D294" s="7"/>
      <c r="E294" s="7"/>
      <c r="F294" s="7"/>
      <c r="G294" s="7"/>
      <c r="H294" s="7"/>
    </row>
    <row r="295" spans="1:20" x14ac:dyDescent="0.25">
      <c r="A295" s="9"/>
      <c r="B295" s="9"/>
      <c r="C295" s="9"/>
      <c r="D295" s="9"/>
      <c r="E295" s="9"/>
      <c r="F295" s="9"/>
      <c r="G295" s="9"/>
      <c r="H295" s="9"/>
    </row>
    <row r="296" spans="1:20" x14ac:dyDescent="0.25">
      <c r="A296" s="9"/>
      <c r="B296" s="9"/>
      <c r="C296" s="9"/>
      <c r="D296" s="9"/>
      <c r="E296" s="9"/>
      <c r="F296" s="9"/>
      <c r="G296" s="9"/>
      <c r="H296" s="9"/>
    </row>
    <row r="297" spans="1:20" x14ac:dyDescent="0.25">
      <c r="A297" s="9"/>
      <c r="B297" s="9"/>
      <c r="C297" s="9"/>
      <c r="D297" s="9"/>
      <c r="E297" s="9"/>
      <c r="F297" s="9"/>
      <c r="G297" s="9"/>
      <c r="H297" s="9"/>
    </row>
    <row r="298" spans="1:20" x14ac:dyDescent="0.25">
      <c r="A298" s="30" t="s">
        <v>227</v>
      </c>
      <c r="B298" s="30"/>
      <c r="C298" s="31" t="s">
        <v>228</v>
      </c>
      <c r="D298" s="31"/>
      <c r="E298" s="30" t="s">
        <v>229</v>
      </c>
      <c r="F298" s="30"/>
      <c r="G298" s="32">
        <f>((I298))</f>
        <v>0</v>
      </c>
      <c r="H298" s="32"/>
      <c r="I298" s="4">
        <f>(SUM(I27:I293))</f>
        <v>0</v>
      </c>
    </row>
    <row r="299" spans="1:20" x14ac:dyDescent="0.25">
      <c r="A299" s="7"/>
      <c r="B299" s="7"/>
      <c r="C299" s="7"/>
      <c r="D299" s="7"/>
      <c r="E299" s="7"/>
      <c r="F299" s="7"/>
      <c r="G299" s="7"/>
      <c r="H299" s="7"/>
    </row>
    <row r="300" spans="1:20" x14ac:dyDescent="0.25">
      <c r="A300" s="30" t="s">
        <v>230</v>
      </c>
      <c r="B300" s="30"/>
      <c r="C300" s="31" t="s">
        <v>231</v>
      </c>
      <c r="D300" s="31"/>
      <c r="E300" s="30" t="s">
        <v>232</v>
      </c>
      <c r="F300" s="30"/>
      <c r="G300" s="33">
        <f>((J300))</f>
        <v>0</v>
      </c>
      <c r="H300" s="33"/>
      <c r="J300" s="2">
        <f>(SUM(J27:J293))</f>
        <v>0</v>
      </c>
    </row>
    <row r="301" spans="1:20" x14ac:dyDescent="0.25">
      <c r="A301" s="7"/>
      <c r="B301" s="7"/>
      <c r="C301" s="7"/>
      <c r="D301" s="7"/>
      <c r="E301" s="7"/>
      <c r="F301" s="7"/>
      <c r="G301" s="7"/>
      <c r="H301" s="7"/>
    </row>
    <row r="302" spans="1:20" x14ac:dyDescent="0.25">
      <c r="A302" s="30" t="s">
        <v>233</v>
      </c>
      <c r="B302" s="30"/>
      <c r="C302" s="31" t="s">
        <v>234</v>
      </c>
      <c r="D302" s="31"/>
      <c r="E302" s="30" t="s">
        <v>235</v>
      </c>
      <c r="F302" s="30"/>
      <c r="G302" s="34">
        <f>((K302))</f>
        <v>0</v>
      </c>
      <c r="H302" s="34"/>
      <c r="K302" s="2">
        <f>(SUM(K27:K293))</f>
        <v>0</v>
      </c>
    </row>
    <row r="303" spans="1:20" x14ac:dyDescent="0.25">
      <c r="A303" s="7"/>
      <c r="B303" s="7"/>
      <c r="C303" s="7"/>
      <c r="D303" s="7"/>
      <c r="E303" s="7"/>
      <c r="F303" s="7"/>
      <c r="G303" s="7"/>
      <c r="H303" s="7"/>
    </row>
    <row r="304" spans="1:20" x14ac:dyDescent="0.25">
      <c r="A304" s="30" t="s">
        <v>236</v>
      </c>
      <c r="B304" s="30"/>
      <c r="C304" s="31" t="s">
        <v>237</v>
      </c>
      <c r="D304" s="31"/>
      <c r="E304" s="30" t="s">
        <v>238</v>
      </c>
      <c r="F304" s="30"/>
      <c r="G304" s="32">
        <f>(G298-G300+G302)</f>
        <v>0</v>
      </c>
      <c r="H304" s="32"/>
    </row>
    <row r="305" spans="1:8" x14ac:dyDescent="0.25">
      <c r="A305" s="7"/>
      <c r="B305" s="7"/>
      <c r="C305" s="7"/>
      <c r="D305" s="7"/>
      <c r="E305" s="7"/>
      <c r="F305" s="7"/>
      <c r="G305" s="7"/>
      <c r="H305" s="7"/>
    </row>
    <row r="306" spans="1:8" x14ac:dyDescent="0.25">
      <c r="A306" s="7"/>
      <c r="B306" s="7"/>
      <c r="C306" s="7"/>
      <c r="D306" s="7"/>
      <c r="E306" s="7"/>
      <c r="F306" s="35" t="s">
        <v>239</v>
      </c>
      <c r="G306" s="7"/>
      <c r="H306" s="7"/>
    </row>
    <row r="307" spans="1:8" x14ac:dyDescent="0.25">
      <c r="A307" s="7"/>
      <c r="B307" s="35" t="s">
        <v>240</v>
      </c>
      <c r="C307" s="7"/>
      <c r="D307" s="7"/>
      <c r="E307" s="7"/>
      <c r="F307" s="7"/>
      <c r="G307" s="7"/>
      <c r="H307" s="7"/>
    </row>
    <row r="308" spans="1:8" x14ac:dyDescent="0.25">
      <c r="A308" s="7"/>
      <c r="B308" s="7"/>
      <c r="C308" s="7"/>
      <c r="D308" s="7"/>
      <c r="E308" s="7"/>
      <c r="F308" s="7"/>
      <c r="G308" s="7"/>
      <c r="H308" s="7"/>
    </row>
    <row r="309" spans="1:8" x14ac:dyDescent="0.25">
      <c r="A309" s="7"/>
      <c r="B309" s="36" t="s">
        <v>241</v>
      </c>
      <c r="C309" s="7"/>
      <c r="D309" s="7"/>
      <c r="E309" s="7"/>
      <c r="F309" s="7"/>
      <c r="G309" s="7"/>
      <c r="H309" s="7"/>
    </row>
    <row r="310" spans="1:8" x14ac:dyDescent="0.25">
      <c r="A310" s="7"/>
      <c r="B310" s="7"/>
      <c r="C310" s="7"/>
      <c r="D310" s="7"/>
      <c r="E310" s="7"/>
      <c r="F310" s="7"/>
      <c r="G310" s="7"/>
      <c r="H310" s="7"/>
    </row>
    <row r="311" spans="1:8" x14ac:dyDescent="0.25">
      <c r="A311" s="7"/>
      <c r="B311" s="7"/>
      <c r="C311" s="7"/>
      <c r="D311" s="7"/>
      <c r="E311" s="7"/>
      <c r="F311" s="7"/>
      <c r="G311" s="7"/>
      <c r="H311" s="7"/>
    </row>
    <row r="312" spans="1:8" x14ac:dyDescent="0.25">
      <c r="A312" s="7"/>
      <c r="B312" s="7"/>
      <c r="C312" s="7"/>
      <c r="D312" s="7"/>
      <c r="E312" s="7"/>
      <c r="F312" s="7"/>
      <c r="G312" s="7"/>
      <c r="H312" s="7"/>
    </row>
    <row r="313" spans="1:8" x14ac:dyDescent="0.25">
      <c r="A313" s="7"/>
      <c r="B313" s="7" t="s">
        <v>242</v>
      </c>
      <c r="C313" s="7"/>
      <c r="D313" s="7"/>
      <c r="E313" s="7"/>
      <c r="F313" s="7"/>
      <c r="G313" s="7"/>
      <c r="H313" s="7"/>
    </row>
    <row r="314" spans="1:8" x14ac:dyDescent="0.25">
      <c r="A314" s="7"/>
      <c r="B314" s="7"/>
      <c r="C314" s="7"/>
      <c r="D314" s="7"/>
      <c r="E314" s="7"/>
      <c r="F314" s="7"/>
      <c r="G314" s="7"/>
      <c r="H314" s="7"/>
    </row>
    <row r="315" spans="1:8" x14ac:dyDescent="0.25">
      <c r="A315" s="7"/>
      <c r="B315" s="7" t="s">
        <v>243</v>
      </c>
      <c r="C315" s="7"/>
      <c r="D315" s="7"/>
      <c r="E315" s="7"/>
      <c r="F315" s="7"/>
      <c r="G315" s="7"/>
      <c r="H315" s="7"/>
    </row>
    <row r="316" spans="1:8" x14ac:dyDescent="0.25">
      <c r="A316" s="7"/>
      <c r="B316" s="7"/>
      <c r="C316" s="7"/>
      <c r="D316" s="7"/>
      <c r="E316" s="7"/>
      <c r="F316" s="7"/>
      <c r="G316" s="7"/>
      <c r="H316" s="7"/>
    </row>
    <row r="317" spans="1:8" x14ac:dyDescent="0.25">
      <c r="A317" s="7"/>
      <c r="B317" s="7" t="s">
        <v>244</v>
      </c>
      <c r="C317" s="7"/>
      <c r="D317" s="7"/>
      <c r="E317" s="7"/>
      <c r="F317" s="7"/>
      <c r="G317" s="7"/>
      <c r="H317" s="7"/>
    </row>
  </sheetData>
  <sheetProtection password="A65A" sheet="1" objects="1" scenarios="1"/>
  <mergeCells count="307">
    <mergeCell ref="A302:B302"/>
    <mergeCell ref="C302:D302"/>
    <mergeCell ref="E302:F302"/>
    <mergeCell ref="G302:H302"/>
    <mergeCell ref="A304:B304"/>
    <mergeCell ref="C304:D304"/>
    <mergeCell ref="E304:F304"/>
    <mergeCell ref="G304:H304"/>
    <mergeCell ref="A295:H297"/>
    <mergeCell ref="A298:B298"/>
    <mergeCell ref="C298:D298"/>
    <mergeCell ref="E298:F298"/>
    <mergeCell ref="G298:H298"/>
    <mergeCell ref="A300:B300"/>
    <mergeCell ref="C300:D300"/>
    <mergeCell ref="E300:F300"/>
    <mergeCell ref="G300:H300"/>
    <mergeCell ref="A289:H289"/>
    <mergeCell ref="A290:B290"/>
    <mergeCell ref="C290:G290"/>
    <mergeCell ref="A292:H292"/>
    <mergeCell ref="A293:B293"/>
    <mergeCell ref="C293:G293"/>
    <mergeCell ref="A283:H283"/>
    <mergeCell ref="A284:B284"/>
    <mergeCell ref="C284:G284"/>
    <mergeCell ref="A286:H286"/>
    <mergeCell ref="A287:B287"/>
    <mergeCell ref="C287:G287"/>
    <mergeCell ref="A277:H277"/>
    <mergeCell ref="A278:B278"/>
    <mergeCell ref="C278:G278"/>
    <mergeCell ref="A280:H280"/>
    <mergeCell ref="A281:B281"/>
    <mergeCell ref="C281:G281"/>
    <mergeCell ref="A271:H271"/>
    <mergeCell ref="A272:B272"/>
    <mergeCell ref="C272:G272"/>
    <mergeCell ref="A274:H274"/>
    <mergeCell ref="A275:B275"/>
    <mergeCell ref="C275:G275"/>
    <mergeCell ref="A265:H265"/>
    <mergeCell ref="A266:B266"/>
    <mergeCell ref="C266:G266"/>
    <mergeCell ref="A268:H268"/>
    <mergeCell ref="A269:B269"/>
    <mergeCell ref="C269:G269"/>
    <mergeCell ref="A259:H259"/>
    <mergeCell ref="A260:B260"/>
    <mergeCell ref="C260:G260"/>
    <mergeCell ref="A262:H262"/>
    <mergeCell ref="A263:B263"/>
    <mergeCell ref="C263:G263"/>
    <mergeCell ref="A253:H253"/>
    <mergeCell ref="A254:B254"/>
    <mergeCell ref="C254:G254"/>
    <mergeCell ref="A256:H256"/>
    <mergeCell ref="A257:B257"/>
    <mergeCell ref="C257:G257"/>
    <mergeCell ref="A247:H247"/>
    <mergeCell ref="A248:B248"/>
    <mergeCell ref="C248:G248"/>
    <mergeCell ref="A250:H250"/>
    <mergeCell ref="A251:B251"/>
    <mergeCell ref="C251:G251"/>
    <mergeCell ref="A241:H241"/>
    <mergeCell ref="A242:B242"/>
    <mergeCell ref="C242:G242"/>
    <mergeCell ref="A244:H244"/>
    <mergeCell ref="A245:B245"/>
    <mergeCell ref="C245:G245"/>
    <mergeCell ref="A235:H235"/>
    <mergeCell ref="A236:B236"/>
    <mergeCell ref="C236:G236"/>
    <mergeCell ref="A238:H238"/>
    <mergeCell ref="A239:B239"/>
    <mergeCell ref="C239:G239"/>
    <mergeCell ref="A229:H229"/>
    <mergeCell ref="A230:B230"/>
    <mergeCell ref="C230:G230"/>
    <mergeCell ref="A232:H232"/>
    <mergeCell ref="A233:B233"/>
    <mergeCell ref="C233:G233"/>
    <mergeCell ref="A223:H223"/>
    <mergeCell ref="A224:B224"/>
    <mergeCell ref="C224:G224"/>
    <mergeCell ref="A226:H226"/>
    <mergeCell ref="A227:B227"/>
    <mergeCell ref="C227:G227"/>
    <mergeCell ref="A217:H217"/>
    <mergeCell ref="A218:B218"/>
    <mergeCell ref="C218:G218"/>
    <mergeCell ref="A220:H220"/>
    <mergeCell ref="A221:B221"/>
    <mergeCell ref="C221:G221"/>
    <mergeCell ref="A211:H211"/>
    <mergeCell ref="A212:B212"/>
    <mergeCell ref="C212:G212"/>
    <mergeCell ref="A214:H214"/>
    <mergeCell ref="A215:B215"/>
    <mergeCell ref="C215:G215"/>
    <mergeCell ref="A205:H205"/>
    <mergeCell ref="A206:B206"/>
    <mergeCell ref="C206:G206"/>
    <mergeCell ref="A208:H208"/>
    <mergeCell ref="A209:B209"/>
    <mergeCell ref="C209:G209"/>
    <mergeCell ref="A199:H199"/>
    <mergeCell ref="A200:B200"/>
    <mergeCell ref="C200:G200"/>
    <mergeCell ref="A202:H202"/>
    <mergeCell ref="A203:B203"/>
    <mergeCell ref="C203:G203"/>
    <mergeCell ref="A193:H193"/>
    <mergeCell ref="A194:B194"/>
    <mergeCell ref="C194:G194"/>
    <mergeCell ref="A196:H196"/>
    <mergeCell ref="A197:B197"/>
    <mergeCell ref="C197:G197"/>
    <mergeCell ref="A187:H187"/>
    <mergeCell ref="A188:B188"/>
    <mergeCell ref="C188:G188"/>
    <mergeCell ref="A190:H190"/>
    <mergeCell ref="A191:B191"/>
    <mergeCell ref="C191:G191"/>
    <mergeCell ref="A181:H181"/>
    <mergeCell ref="A182:B182"/>
    <mergeCell ref="C182:G182"/>
    <mergeCell ref="A184:H184"/>
    <mergeCell ref="A185:B185"/>
    <mergeCell ref="C185:G185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000005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2019-11-26T20:40:06Z</dcterms:created>
  <dcterms:modified xsi:type="dcterms:W3CDTF">2019-11-26T20:40:14Z</dcterms:modified>
</cp:coreProperties>
</file>